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E:\Documents\DJEČJI VRTIĆ MAČIĆI  MAČE\FINANCIJSKI PLANOVI I  IZVJEŠTAJI\2026\"/>
    </mc:Choice>
  </mc:AlternateContent>
  <bookViews>
    <workbookView xWindow="0" yWindow="0" windowWidth="18990" windowHeight="1219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F339" i="9"/>
  <c r="B339" i="9"/>
  <c r="F338" i="9"/>
  <c r="F337" i="9"/>
  <c r="F336" i="9"/>
  <c r="F335" i="9"/>
  <c r="H334" i="9"/>
  <c r="G334" i="9"/>
  <c r="F334" i="9"/>
  <c r="E334" i="9"/>
  <c r="B334" i="9" s="1"/>
  <c r="F333" i="9"/>
  <c r="H332" i="9"/>
  <c r="G332" i="9"/>
  <c r="E332" i="9" s="1"/>
  <c r="B332" i="9" s="1"/>
  <c r="F332" i="9"/>
  <c r="H331" i="9"/>
  <c r="G331" i="9"/>
  <c r="F331" i="9"/>
  <c r="H330" i="9"/>
  <c r="G330" i="9"/>
  <c r="F330" i="9"/>
  <c r="E330" i="9"/>
  <c r="B330" i="9" s="1"/>
  <c r="H329" i="9"/>
  <c r="G329" i="9"/>
  <c r="F329" i="9"/>
  <c r="E329" i="9"/>
  <c r="B329" i="9" s="1"/>
  <c r="H328" i="9"/>
  <c r="G328" i="9"/>
  <c r="E328" i="9" s="1"/>
  <c r="B328" i="9" s="1"/>
  <c r="F328" i="9"/>
  <c r="H327" i="9"/>
  <c r="G327" i="9"/>
  <c r="E327" i="9" s="1"/>
  <c r="B327" i="9" s="1"/>
  <c r="F327" i="9"/>
  <c r="H326" i="9"/>
  <c r="G326" i="9"/>
  <c r="F326" i="9"/>
  <c r="H325" i="9"/>
  <c r="G325" i="9"/>
  <c r="E325" i="9" s="1"/>
  <c r="B325" i="9" s="1"/>
  <c r="F325" i="9"/>
  <c r="H324" i="9"/>
  <c r="G324" i="9"/>
  <c r="E324" i="9" s="1"/>
  <c r="F324" i="9"/>
  <c r="H323" i="9"/>
  <c r="G323" i="9"/>
  <c r="F323" i="9"/>
  <c r="E323" i="9"/>
  <c r="B323" i="9" s="1"/>
  <c r="H322" i="9"/>
  <c r="G322" i="9"/>
  <c r="F322" i="9"/>
  <c r="E322" i="9"/>
  <c r="B322" i="9" s="1"/>
  <c r="H321" i="9"/>
  <c r="G321" i="9"/>
  <c r="E321" i="9" s="1"/>
  <c r="B321" i="9" s="1"/>
  <c r="F321" i="9"/>
  <c r="H320" i="9"/>
  <c r="G320" i="9"/>
  <c r="E320" i="9" s="1"/>
  <c r="B320" i="9" s="1"/>
  <c r="F320" i="9"/>
  <c r="H319" i="9"/>
  <c r="G319" i="9"/>
  <c r="F319" i="9"/>
  <c r="H318" i="9"/>
  <c r="G318" i="9"/>
  <c r="E318" i="9" s="1"/>
  <c r="B318" i="9" s="1"/>
  <c r="F318" i="9"/>
  <c r="H317" i="9"/>
  <c r="G317" i="9"/>
  <c r="F317" i="9"/>
  <c r="E317" i="9"/>
  <c r="H316" i="9"/>
  <c r="G316" i="9"/>
  <c r="E316" i="9" s="1"/>
  <c r="B316" i="9" s="1"/>
  <c r="F316" i="9"/>
  <c r="F315" i="9"/>
  <c r="F314" i="9"/>
  <c r="F313" i="9"/>
  <c r="H312" i="9"/>
  <c r="G312" i="9"/>
  <c r="E312" i="9" s="1"/>
  <c r="F312" i="9"/>
  <c r="H311" i="9"/>
  <c r="E311" i="9" s="1"/>
  <c r="B311" i="9" s="1"/>
  <c r="G311" i="9"/>
  <c r="F311" i="9"/>
  <c r="H310" i="9"/>
  <c r="G310" i="9"/>
  <c r="F310" i="9"/>
  <c r="E310" i="9"/>
  <c r="B310" i="9" s="1"/>
  <c r="F309" i="9"/>
  <c r="F308" i="9"/>
  <c r="H307" i="9"/>
  <c r="G307" i="9"/>
  <c r="F307" i="9"/>
  <c r="F306" i="9"/>
  <c r="H305" i="9"/>
  <c r="G305" i="9"/>
  <c r="F305" i="9"/>
  <c r="E305" i="9"/>
  <c r="B305" i="9"/>
  <c r="H304" i="9"/>
  <c r="G304" i="9"/>
  <c r="E304" i="9" s="1"/>
  <c r="B304" i="9" s="1"/>
  <c r="F304" i="9"/>
  <c r="H303" i="9"/>
  <c r="G303" i="9"/>
  <c r="E303" i="9" s="1"/>
  <c r="B303" i="9" s="1"/>
  <c r="F303" i="9"/>
  <c r="G302" i="9"/>
  <c r="E302" i="9" s="1"/>
  <c r="F302" i="9"/>
  <c r="F301" i="9"/>
  <c r="F300" i="9"/>
  <c r="F299" i="9"/>
  <c r="F297" i="9"/>
  <c r="L296" i="9"/>
  <c r="F296" i="9" s="1"/>
  <c r="H296" i="9"/>
  <c r="G296" i="9"/>
  <c r="F295" i="9"/>
  <c r="I294" i="9"/>
  <c r="E294" i="9" s="1"/>
  <c r="H294" i="9"/>
  <c r="F294" i="9"/>
  <c r="E293" i="9"/>
  <c r="M292" i="9"/>
  <c r="F292" i="9" s="1"/>
  <c r="L292" i="9"/>
  <c r="E292" i="9"/>
  <c r="B292" i="9" s="1"/>
  <c r="M291" i="9"/>
  <c r="L291" i="9"/>
  <c r="F291" i="9" s="1"/>
  <c r="E291" i="9"/>
  <c r="M290" i="9"/>
  <c r="L290" i="9"/>
  <c r="F290" i="9"/>
  <c r="B290" i="9" s="1"/>
  <c r="E290" i="9"/>
  <c r="M289" i="9"/>
  <c r="L289" i="9"/>
  <c r="F289" i="9"/>
  <c r="E289" i="9"/>
  <c r="M288" i="9"/>
  <c r="L288" i="9"/>
  <c r="F288" i="9" s="1"/>
  <c r="B288" i="9" s="1"/>
  <c r="E288" i="9"/>
  <c r="M287" i="9"/>
  <c r="L287" i="9"/>
  <c r="F287" i="9" s="1"/>
  <c r="B287" i="9" s="1"/>
  <c r="E287" i="9"/>
  <c r="M286" i="9"/>
  <c r="L286" i="9"/>
  <c r="E286" i="9"/>
  <c r="M285" i="9"/>
  <c r="L285" i="9"/>
  <c r="F285" i="9" s="1"/>
  <c r="E285" i="9"/>
  <c r="B285" i="9" s="1"/>
  <c r="M284" i="9"/>
  <c r="L284" i="9"/>
  <c r="F284" i="9" s="1"/>
  <c r="E284" i="9"/>
  <c r="M283" i="9"/>
  <c r="L283" i="9"/>
  <c r="F283" i="9"/>
  <c r="E283" i="9"/>
  <c r="B283" i="9" s="1"/>
  <c r="M282" i="9"/>
  <c r="F282" i="9" s="1"/>
  <c r="L282" i="9"/>
  <c r="E282" i="9"/>
  <c r="B282" i="9"/>
  <c r="M281" i="9"/>
  <c r="L281" i="9"/>
  <c r="F281" i="9" s="1"/>
  <c r="B281" i="9" s="1"/>
  <c r="E281" i="9"/>
  <c r="M280" i="9"/>
  <c r="F280" i="9" s="1"/>
  <c r="L280" i="9"/>
  <c r="E280" i="9"/>
  <c r="M279" i="9"/>
  <c r="L279" i="9"/>
  <c r="E279" i="9"/>
  <c r="M278" i="9"/>
  <c r="L278" i="9"/>
  <c r="F278" i="9"/>
  <c r="B278" i="9" s="1"/>
  <c r="E278" i="9"/>
  <c r="M277" i="9"/>
  <c r="L277" i="9"/>
  <c r="F277" i="9"/>
  <c r="E277" i="9"/>
  <c r="B277" i="9" s="1"/>
  <c r="M276" i="9"/>
  <c r="L276" i="9"/>
  <c r="F276" i="9" s="1"/>
  <c r="B276" i="9" s="1"/>
  <c r="E276" i="9"/>
  <c r="M275" i="9"/>
  <c r="L275" i="9"/>
  <c r="F275" i="9" s="1"/>
  <c r="E275" i="9"/>
  <c r="B275" i="9"/>
  <c r="M274" i="9"/>
  <c r="L274" i="9"/>
  <c r="F274" i="9" s="1"/>
  <c r="E274" i="9"/>
  <c r="M273" i="9"/>
  <c r="L273" i="9"/>
  <c r="F273" i="9" s="1"/>
  <c r="E273" i="9"/>
  <c r="M272" i="9"/>
  <c r="L272" i="9"/>
  <c r="F272" i="9"/>
  <c r="E272" i="9"/>
  <c r="B272" i="9" s="1"/>
  <c r="M271" i="9"/>
  <c r="L271" i="9"/>
  <c r="F271" i="9"/>
  <c r="E271" i="9"/>
  <c r="B271" i="9" s="1"/>
  <c r="M270" i="9"/>
  <c r="L270" i="9"/>
  <c r="F270" i="9" s="1"/>
  <c r="E270" i="9"/>
  <c r="B270" i="9" s="1"/>
  <c r="M269" i="9"/>
  <c r="L269" i="9"/>
  <c r="F269" i="9" s="1"/>
  <c r="B269" i="9" s="1"/>
  <c r="E269" i="9"/>
  <c r="M268" i="9"/>
  <c r="L268" i="9"/>
  <c r="F268" i="9" s="1"/>
  <c r="E268" i="9"/>
  <c r="B268" i="9" s="1"/>
  <c r="M267" i="9"/>
  <c r="L267" i="9"/>
  <c r="F267" i="9" s="1"/>
  <c r="E267" i="9"/>
  <c r="M266" i="9"/>
  <c r="L266" i="9"/>
  <c r="F266" i="9" s="1"/>
  <c r="E266" i="9"/>
  <c r="M265" i="9"/>
  <c r="L265" i="9"/>
  <c r="F265" i="9"/>
  <c r="E265" i="9"/>
  <c r="B265" i="9" s="1"/>
  <c r="M264" i="9"/>
  <c r="L264" i="9"/>
  <c r="F264" i="9" s="1"/>
  <c r="E264" i="9"/>
  <c r="B264" i="9" s="1"/>
  <c r="M263" i="9"/>
  <c r="L263" i="9"/>
  <c r="F263" i="9" s="1"/>
  <c r="E263" i="9"/>
  <c r="B263" i="9"/>
  <c r="M262" i="9"/>
  <c r="L262" i="9"/>
  <c r="F262" i="9" s="1"/>
  <c r="E262" i="9"/>
  <c r="M261" i="9"/>
  <c r="L261" i="9"/>
  <c r="F261" i="9" s="1"/>
  <c r="E261" i="9"/>
  <c r="M260" i="9"/>
  <c r="L260" i="9"/>
  <c r="F260" i="9"/>
  <c r="E260" i="9"/>
  <c r="M259" i="9"/>
  <c r="L259" i="9"/>
  <c r="F259" i="9"/>
  <c r="E259" i="9"/>
  <c r="B259" i="9" s="1"/>
  <c r="M258" i="9"/>
  <c r="L258" i="9"/>
  <c r="F258" i="9" s="1"/>
  <c r="E258" i="9"/>
  <c r="B258" i="9" s="1"/>
  <c r="M257" i="9"/>
  <c r="L257" i="9"/>
  <c r="F257" i="9" s="1"/>
  <c r="B257" i="9" s="1"/>
  <c r="E257" i="9"/>
  <c r="M256" i="9"/>
  <c r="L256" i="9"/>
  <c r="F256" i="9" s="1"/>
  <c r="E256" i="9"/>
  <c r="B256" i="9" s="1"/>
  <c r="M255" i="9"/>
  <c r="L255" i="9"/>
  <c r="F255" i="9" s="1"/>
  <c r="E255" i="9"/>
  <c r="M254" i="9"/>
  <c r="L254" i="9"/>
  <c r="F254" i="9" s="1"/>
  <c r="E254" i="9"/>
  <c r="M253" i="9"/>
  <c r="L253" i="9"/>
  <c r="F253" i="9"/>
  <c r="E253" i="9"/>
  <c r="M252" i="9"/>
  <c r="L252" i="9"/>
  <c r="F252" i="9" s="1"/>
  <c r="E252" i="9"/>
  <c r="M251" i="9"/>
  <c r="L251" i="9"/>
  <c r="F251" i="9" s="1"/>
  <c r="E251" i="9"/>
  <c r="B251" i="9"/>
  <c r="M250" i="9"/>
  <c r="L250" i="9"/>
  <c r="F250" i="9" s="1"/>
  <c r="E250" i="9"/>
  <c r="B250" i="9" s="1"/>
  <c r="M249" i="9"/>
  <c r="F249" i="9" s="1"/>
  <c r="L249" i="9"/>
  <c r="E249" i="9"/>
  <c r="M248" i="9"/>
  <c r="L248" i="9"/>
  <c r="F248" i="9"/>
  <c r="E248" i="9"/>
  <c r="M247" i="9"/>
  <c r="L247" i="9"/>
  <c r="F247" i="9"/>
  <c r="B247" i="9" s="1"/>
  <c r="E247" i="9"/>
  <c r="M246" i="9"/>
  <c r="L246" i="9"/>
  <c r="F246" i="9" s="1"/>
  <c r="E246" i="9"/>
  <c r="M245" i="9"/>
  <c r="L245" i="9"/>
  <c r="F245" i="9" s="1"/>
  <c r="B245" i="9" s="1"/>
  <c r="E245" i="9"/>
  <c r="M244" i="9"/>
  <c r="L244" i="9"/>
  <c r="F244" i="9" s="1"/>
  <c r="E244" i="9"/>
  <c r="B244" i="9" s="1"/>
  <c r="M243" i="9"/>
  <c r="L243" i="9"/>
  <c r="F243" i="9" s="1"/>
  <c r="E243" i="9"/>
  <c r="B243" i="9" s="1"/>
  <c r="M242" i="9"/>
  <c r="L242" i="9"/>
  <c r="F242" i="9" s="1"/>
  <c r="E242" i="9"/>
  <c r="M241" i="9"/>
  <c r="L241" i="9"/>
  <c r="F241" i="9"/>
  <c r="E241" i="9"/>
  <c r="M240" i="9"/>
  <c r="F240" i="9" s="1"/>
  <c r="L240" i="9"/>
  <c r="E240" i="9"/>
  <c r="M239" i="9"/>
  <c r="L239" i="9"/>
  <c r="E239" i="9"/>
  <c r="M238" i="9"/>
  <c r="L238" i="9"/>
  <c r="E238" i="9"/>
  <c r="M237" i="9"/>
  <c r="F237" i="9" s="1"/>
  <c r="L237" i="9"/>
  <c r="E237" i="9"/>
  <c r="M236" i="9"/>
  <c r="L236" i="9"/>
  <c r="E236" i="9"/>
  <c r="M235" i="9"/>
  <c r="L235" i="9"/>
  <c r="F235" i="9"/>
  <c r="E235" i="9"/>
  <c r="B235" i="9"/>
  <c r="M234" i="9"/>
  <c r="L234" i="9"/>
  <c r="F234" i="9"/>
  <c r="E234" i="9"/>
  <c r="B234" i="9"/>
  <c r="M233" i="9"/>
  <c r="L233" i="9"/>
  <c r="F233" i="9" s="1"/>
  <c r="B233" i="9" s="1"/>
  <c r="E233" i="9"/>
  <c r="M232" i="9"/>
  <c r="L232" i="9"/>
  <c r="F232" i="9" s="1"/>
  <c r="B232" i="9" s="1"/>
  <c r="E232" i="9"/>
  <c r="M231" i="9"/>
  <c r="L231" i="9"/>
  <c r="E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E170" i="9" s="1"/>
  <c r="B170" i="9" s="1"/>
  <c r="G170" i="9"/>
  <c r="F170" i="9"/>
  <c r="H169" i="9"/>
  <c r="G169" i="9"/>
  <c r="E169" i="9" s="1"/>
  <c r="B169" i="9" s="1"/>
  <c r="F169" i="9"/>
  <c r="H168" i="9"/>
  <c r="G168" i="9"/>
  <c r="F168" i="9"/>
  <c r="H167" i="9"/>
  <c r="G167" i="9"/>
  <c r="F167" i="9"/>
  <c r="E167" i="9"/>
  <c r="B167" i="9" s="1"/>
  <c r="H166" i="9"/>
  <c r="G166" i="9"/>
  <c r="F166" i="9"/>
  <c r="E166" i="9"/>
  <c r="B166" i="9" s="1"/>
  <c r="H165" i="9"/>
  <c r="G165" i="9"/>
  <c r="F165" i="9"/>
  <c r="E165" i="9"/>
  <c r="B165" i="9" s="1"/>
  <c r="H164" i="9"/>
  <c r="G164" i="9"/>
  <c r="E164" i="9" s="1"/>
  <c r="F164" i="9"/>
  <c r="B164" i="9"/>
  <c r="H163" i="9"/>
  <c r="G163" i="9"/>
  <c r="F163" i="9"/>
  <c r="H162" i="9"/>
  <c r="G162" i="9"/>
  <c r="E162" i="9" s="1"/>
  <c r="B162" i="9" s="1"/>
  <c r="F162" i="9"/>
  <c r="H161" i="9"/>
  <c r="G161" i="9"/>
  <c r="E161" i="9" s="1"/>
  <c r="F161" i="9"/>
  <c r="H160" i="9"/>
  <c r="G160" i="9"/>
  <c r="F160" i="9"/>
  <c r="E160" i="9"/>
  <c r="B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F154" i="9"/>
  <c r="E154" i="9"/>
  <c r="B154" i="9" s="1"/>
  <c r="H153" i="9"/>
  <c r="G153" i="9"/>
  <c r="F153" i="9"/>
  <c r="E153" i="9"/>
  <c r="B153" i="9" s="1"/>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E148" i="9"/>
  <c r="B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s="1"/>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G132" i="9"/>
  <c r="E132" i="9" s="1"/>
  <c r="B132" i="9" s="1"/>
  <c r="F132" i="9"/>
  <c r="H131" i="9"/>
  <c r="G131" i="9"/>
  <c r="F131" i="9"/>
  <c r="E131" i="9"/>
  <c r="B131" i="9" s="1"/>
  <c r="H130" i="9"/>
  <c r="G130" i="9"/>
  <c r="F130" i="9"/>
  <c r="E130" i="9"/>
  <c r="H129" i="9"/>
  <c r="G129" i="9"/>
  <c r="F129" i="9"/>
  <c r="E129" i="9"/>
  <c r="B129" i="9" s="1"/>
  <c r="H128" i="9"/>
  <c r="G128" i="9"/>
  <c r="E128" i="9" s="1"/>
  <c r="F128" i="9"/>
  <c r="B128" i="9"/>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E116" i="9" s="1"/>
  <c r="G116" i="9"/>
  <c r="F116" i="9"/>
  <c r="B116" i="9"/>
  <c r="H115" i="9"/>
  <c r="G115" i="9"/>
  <c r="E115" i="9" s="1"/>
  <c r="B115" i="9" s="1"/>
  <c r="F115" i="9"/>
  <c r="H114" i="9"/>
  <c r="E114" i="9" s="1"/>
  <c r="B114" i="9" s="1"/>
  <c r="G114" i="9"/>
  <c r="F114" i="9"/>
  <c r="H113" i="9"/>
  <c r="G113" i="9"/>
  <c r="E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H107" i="9"/>
  <c r="G107" i="9"/>
  <c r="F107" i="9"/>
  <c r="E107" i="9"/>
  <c r="B107" i="9" s="1"/>
  <c r="H106" i="9"/>
  <c r="G106" i="9"/>
  <c r="F106" i="9"/>
  <c r="E106" i="9"/>
  <c r="H105" i="9"/>
  <c r="G105" i="9"/>
  <c r="F105" i="9"/>
  <c r="E105" i="9"/>
  <c r="B105" i="9" s="1"/>
  <c r="H104" i="9"/>
  <c r="G104" i="9"/>
  <c r="E104" i="9" s="1"/>
  <c r="B104" i="9" s="1"/>
  <c r="F104" i="9"/>
  <c r="H103" i="9"/>
  <c r="G103" i="9"/>
  <c r="F103" i="9"/>
  <c r="H102" i="9"/>
  <c r="G102" i="9"/>
  <c r="E102" i="9" s="1"/>
  <c r="B102" i="9" s="1"/>
  <c r="F102" i="9"/>
  <c r="H101" i="9"/>
  <c r="G101" i="9"/>
  <c r="E101" i="9" s="1"/>
  <c r="F101" i="9"/>
  <c r="H100" i="9"/>
  <c r="G100" i="9"/>
  <c r="F100" i="9"/>
  <c r="E100" i="9"/>
  <c r="B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F94" i="9"/>
  <c r="E94" i="9"/>
  <c r="H93" i="9"/>
  <c r="G93" i="9"/>
  <c r="F93" i="9"/>
  <c r="E93" i="9"/>
  <c r="B93" i="9" s="1"/>
  <c r="H92" i="9"/>
  <c r="G92" i="9"/>
  <c r="E92" i="9" s="1"/>
  <c r="B92" i="9" s="1"/>
  <c r="F92" i="9"/>
  <c r="H91" i="9"/>
  <c r="G91" i="9"/>
  <c r="E91" i="9" s="1"/>
  <c r="B91" i="9" s="1"/>
  <c r="F91" i="9"/>
  <c r="H90" i="9"/>
  <c r="G90" i="9"/>
  <c r="E90" i="9" s="1"/>
  <c r="B90" i="9" s="1"/>
  <c r="F90" i="9"/>
  <c r="H89" i="9"/>
  <c r="G89" i="9"/>
  <c r="E89" i="9" s="1"/>
  <c r="F89" i="9"/>
  <c r="H88" i="9"/>
  <c r="G88" i="9"/>
  <c r="F88" i="9"/>
  <c r="E88" i="9"/>
  <c r="B88" i="9"/>
  <c r="H87" i="9"/>
  <c r="G87" i="9"/>
  <c r="F87" i="9"/>
  <c r="E87" i="9"/>
  <c r="B87" i="9"/>
  <c r="H86" i="9"/>
  <c r="G86" i="9"/>
  <c r="E86" i="9" s="1"/>
  <c r="B86" i="9" s="1"/>
  <c r="F86" i="9"/>
  <c r="H85" i="9"/>
  <c r="G85" i="9"/>
  <c r="E85" i="9" s="1"/>
  <c r="B85" i="9" s="1"/>
  <c r="F85" i="9"/>
  <c r="H84" i="9"/>
  <c r="G84" i="9"/>
  <c r="F84" i="9"/>
  <c r="H83" i="9"/>
  <c r="G83" i="9"/>
  <c r="F83" i="9"/>
  <c r="E83" i="9"/>
  <c r="B83" i="9" s="1"/>
  <c r="H82" i="9"/>
  <c r="G82" i="9"/>
  <c r="F82" i="9"/>
  <c r="E82" i="9"/>
  <c r="B82" i="9" s="1"/>
  <c r="H81" i="9"/>
  <c r="G81" i="9"/>
  <c r="F81" i="9"/>
  <c r="E81" i="9"/>
  <c r="B81" i="9" s="1"/>
  <c r="H80" i="9"/>
  <c r="E80" i="9" s="1"/>
  <c r="B80" i="9" s="1"/>
  <c r="G80" i="9"/>
  <c r="F80" i="9"/>
  <c r="H79" i="9"/>
  <c r="G79" i="9"/>
  <c r="E79" i="9" s="1"/>
  <c r="B79" i="9" s="1"/>
  <c r="F79" i="9"/>
  <c r="H78" i="9"/>
  <c r="G78" i="9"/>
  <c r="E78" i="9" s="1"/>
  <c r="B78" i="9" s="1"/>
  <c r="F78" i="9"/>
  <c r="H77" i="9"/>
  <c r="G77" i="9"/>
  <c r="E77" i="9" s="1"/>
  <c r="F77" i="9"/>
  <c r="H76" i="9"/>
  <c r="G76" i="9"/>
  <c r="F76" i="9"/>
  <c r="E76" i="9"/>
  <c r="B76" i="9"/>
  <c r="H75" i="9"/>
  <c r="G75" i="9"/>
  <c r="F75" i="9"/>
  <c r="E75" i="9"/>
  <c r="B75" i="9" s="1"/>
  <c r="H74" i="9"/>
  <c r="G74" i="9"/>
  <c r="E74" i="9" s="1"/>
  <c r="B74" i="9" s="1"/>
  <c r="F74" i="9"/>
  <c r="H73" i="9"/>
  <c r="G73" i="9"/>
  <c r="E73" i="9" s="1"/>
  <c r="B73" i="9" s="1"/>
  <c r="F73" i="9"/>
  <c r="H72" i="9"/>
  <c r="G72" i="9"/>
  <c r="F72" i="9"/>
  <c r="H71" i="9"/>
  <c r="G71" i="9"/>
  <c r="F71" i="9"/>
  <c r="E71" i="9"/>
  <c r="B71" i="9" s="1"/>
  <c r="H70" i="9"/>
  <c r="G70" i="9"/>
  <c r="F70" i="9"/>
  <c r="E70" i="9"/>
  <c r="H69" i="9"/>
  <c r="G69" i="9"/>
  <c r="F69" i="9"/>
  <c r="E69" i="9"/>
  <c r="B69" i="9" s="1"/>
  <c r="H68" i="9"/>
  <c r="G68" i="9"/>
  <c r="E68" i="9" s="1"/>
  <c r="B68" i="9" s="1"/>
  <c r="F68" i="9"/>
  <c r="H67" i="9"/>
  <c r="G67" i="9"/>
  <c r="F67" i="9"/>
  <c r="H66" i="9"/>
  <c r="G66" i="9"/>
  <c r="E66" i="9" s="1"/>
  <c r="B66" i="9" s="1"/>
  <c r="F66" i="9"/>
  <c r="H65" i="9"/>
  <c r="G65" i="9"/>
  <c r="E65" i="9" s="1"/>
  <c r="B65" i="9" s="1"/>
  <c r="F65" i="9"/>
  <c r="H64" i="9"/>
  <c r="G64" i="9"/>
  <c r="F64" i="9"/>
  <c r="E64" i="9"/>
  <c r="B64" i="9"/>
  <c r="H63" i="9"/>
  <c r="G63" i="9"/>
  <c r="F63" i="9"/>
  <c r="E63" i="9"/>
  <c r="B63" i="9" s="1"/>
  <c r="H62" i="9"/>
  <c r="G62" i="9"/>
  <c r="F62" i="9"/>
  <c r="E62" i="9"/>
  <c r="B62" i="9"/>
  <c r="H61" i="9"/>
  <c r="G61" i="9"/>
  <c r="E61" i="9" s="1"/>
  <c r="B61" i="9" s="1"/>
  <c r="F61" i="9"/>
  <c r="H60" i="9"/>
  <c r="G60" i="9"/>
  <c r="E60" i="9" s="1"/>
  <c r="B60" i="9" s="1"/>
  <c r="F60" i="9"/>
  <c r="H59" i="9"/>
  <c r="G59" i="9"/>
  <c r="F59" i="9"/>
  <c r="E59" i="9"/>
  <c r="B59" i="9" s="1"/>
  <c r="H58" i="9"/>
  <c r="G58" i="9"/>
  <c r="F58" i="9"/>
  <c r="E58" i="9"/>
  <c r="H57" i="9"/>
  <c r="G57" i="9"/>
  <c r="F57" i="9"/>
  <c r="E57" i="9"/>
  <c r="B57" i="9" s="1"/>
  <c r="H56" i="9"/>
  <c r="E56" i="9" s="1"/>
  <c r="G56" i="9"/>
  <c r="F56" i="9"/>
  <c r="B56" i="9"/>
  <c r="H55" i="9"/>
  <c r="G55" i="9"/>
  <c r="F55" i="9"/>
  <c r="H54" i="9"/>
  <c r="G54" i="9"/>
  <c r="E54" i="9" s="1"/>
  <c r="B54" i="9" s="1"/>
  <c r="F54" i="9"/>
  <c r="H53" i="9"/>
  <c r="G53" i="9"/>
  <c r="E53" i="9" s="1"/>
  <c r="B53" i="9" s="1"/>
  <c r="F53" i="9"/>
  <c r="H52" i="9"/>
  <c r="G52" i="9"/>
  <c r="E52" i="9" s="1"/>
  <c r="B52" i="9" s="1"/>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F45" i="9"/>
  <c r="E45" i="9"/>
  <c r="B45" i="9" s="1"/>
  <c r="H44" i="9"/>
  <c r="E44" i="9" s="1"/>
  <c r="B44" i="9" s="1"/>
  <c r="G44" i="9"/>
  <c r="F44" i="9"/>
  <c r="H43" i="9"/>
  <c r="G43" i="9"/>
  <c r="E43" i="9" s="1"/>
  <c r="B43" i="9" s="1"/>
  <c r="F43" i="9"/>
  <c r="H42" i="9"/>
  <c r="G42" i="9"/>
  <c r="E42" i="9" s="1"/>
  <c r="B42" i="9" s="1"/>
  <c r="F42" i="9"/>
  <c r="H41" i="9"/>
  <c r="G41" i="9"/>
  <c r="E41" i="9" s="1"/>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F34" i="9"/>
  <c r="E34" i="9"/>
  <c r="H33" i="9"/>
  <c r="G33" i="9"/>
  <c r="F33" i="9"/>
  <c r="E33" i="9"/>
  <c r="B33" i="9" s="1"/>
  <c r="H32" i="9"/>
  <c r="E32" i="9" s="1"/>
  <c r="G32" i="9"/>
  <c r="F32" i="9"/>
  <c r="B32" i="9"/>
  <c r="H31" i="9"/>
  <c r="G31" i="9"/>
  <c r="F31" i="9"/>
  <c r="H30" i="9"/>
  <c r="G30" i="9"/>
  <c r="E30" i="9" s="1"/>
  <c r="B30" i="9" s="1"/>
  <c r="F30" i="9"/>
  <c r="H29" i="9"/>
  <c r="G29" i="9"/>
  <c r="E29" i="9" s="1"/>
  <c r="B29" i="9" s="1"/>
  <c r="F29" i="9"/>
  <c r="H28" i="9"/>
  <c r="G28" i="9"/>
  <c r="F28" i="9"/>
  <c r="E28" i="9"/>
  <c r="B28" i="9"/>
  <c r="H27" i="9"/>
  <c r="G27" i="9"/>
  <c r="F27" i="9"/>
  <c r="E27" i="9"/>
  <c r="B27" i="9"/>
  <c r="H26" i="9"/>
  <c r="E26" i="9" s="1"/>
  <c r="B26" i="9" s="1"/>
  <c r="G26" i="9"/>
  <c r="F26" i="9"/>
  <c r="H25" i="9"/>
  <c r="G25" i="9"/>
  <c r="E25" i="9" s="1"/>
  <c r="B25" i="9" s="1"/>
  <c r="F25" i="9"/>
  <c r="F24" i="9"/>
  <c r="F4" i="9"/>
  <c r="O3" i="9"/>
  <c r="I3" i="9"/>
  <c r="H309" i="9" s="1"/>
  <c r="H3" i="9"/>
  <c r="G3" i="9"/>
  <c r="D104" i="8"/>
  <c r="D97" i="8"/>
  <c r="D92" i="8"/>
  <c r="D87" i="8"/>
  <c r="D82" i="8"/>
  <c r="D77" i="8"/>
  <c r="D72" i="8"/>
  <c r="D67" i="8"/>
  <c r="D62" i="8"/>
  <c r="D57" i="8"/>
  <c r="D52" i="8"/>
  <c r="D51" i="8" s="1"/>
  <c r="C1627" i="1" s="1"/>
  <c r="D46" i="8"/>
  <c r="D37" i="8"/>
  <c r="D27" i="8"/>
  <c r="D18" i="8"/>
  <c r="D8" i="8"/>
  <c r="D6" i="8"/>
  <c r="E44" i="7"/>
  <c r="E38" i="7" s="1"/>
  <c r="D44" i="7"/>
  <c r="E39" i="7"/>
  <c r="D39" i="7"/>
  <c r="D38" i="7"/>
  <c r="H35" i="3" s="1"/>
  <c r="E30" i="7"/>
  <c r="E22" i="7" s="1"/>
  <c r="D30" i="7"/>
  <c r="E23" i="7"/>
  <c r="D23" i="7"/>
  <c r="D22" i="7"/>
  <c r="E14" i="7"/>
  <c r="E6" i="7" s="1"/>
  <c r="D14" i="7"/>
  <c r="E7" i="7"/>
  <c r="D7" i="7"/>
  <c r="D6" i="7"/>
  <c r="D5" i="7" s="1"/>
  <c r="E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F203" i="5"/>
  <c r="E203" i="5"/>
  <c r="E202" i="5" s="1"/>
  <c r="H337" i="9" s="1"/>
  <c r="D203" i="5"/>
  <c r="D202" i="5"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D180" i="5"/>
  <c r="D177" i="5" s="1"/>
  <c r="F177"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G187" i="9" s="1"/>
  <c r="E187" i="9" s="1"/>
  <c r="B187" i="9" s="1"/>
  <c r="E597" i="4"/>
  <c r="F596" i="4"/>
  <c r="F595" i="4"/>
  <c r="E594" i="4"/>
  <c r="D594" i="4"/>
  <c r="F594" i="4" s="1"/>
  <c r="F593" i="4"/>
  <c r="F592" i="4"/>
  <c r="E591" i="4"/>
  <c r="D591" i="4"/>
  <c r="F591" i="4" s="1"/>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G217" i="9" s="1"/>
  <c r="E217" i="9" s="1"/>
  <c r="B217" i="9" s="1"/>
  <c r="D431" i="4"/>
  <c r="E428" i="4"/>
  <c r="D428" i="4"/>
  <c r="F428" i="4" s="1"/>
  <c r="E427" i="4"/>
  <c r="D427" i="4"/>
  <c r="D648" i="4" s="1"/>
  <c r="E426" i="4"/>
  <c r="E647" i="4" s="1"/>
  <c r="D641" i="1"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D222" i="4"/>
  <c r="F222" i="4" s="1"/>
  <c r="E221" i="4"/>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E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202" i="9" s="1"/>
  <c r="E202" i="9" s="1"/>
  <c r="B202" i="9" s="1"/>
  <c r="E7" i="4"/>
  <c r="I41" i="3"/>
  <c r="G41" i="3"/>
  <c r="B41" i="3"/>
  <c r="G40" i="3"/>
  <c r="B40" i="3"/>
  <c r="G39" i="3"/>
  <c r="B39" i="3"/>
  <c r="H38" i="3"/>
  <c r="G38" i="3"/>
  <c r="B38" i="3"/>
  <c r="I36" i="3"/>
  <c r="H36" i="3"/>
  <c r="G36" i="3"/>
  <c r="B36" i="3"/>
  <c r="I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4" i="1"/>
  <c r="G1684" i="1"/>
  <c r="C1684" i="1"/>
  <c r="H1683" i="1"/>
  <c r="G1683" i="1"/>
  <c r="C1683" i="1"/>
  <c r="C1682" i="1"/>
  <c r="H1682" i="1" s="1"/>
  <c r="C1681" i="1"/>
  <c r="H1680" i="1"/>
  <c r="G1680" i="1"/>
  <c r="C1680" i="1"/>
  <c r="H1679" i="1"/>
  <c r="G1679" i="1"/>
  <c r="C1679" i="1"/>
  <c r="C1678" i="1"/>
  <c r="H1678" i="1" s="1"/>
  <c r="C1677" i="1"/>
  <c r="H1676" i="1"/>
  <c r="G1676" i="1"/>
  <c r="C1676" i="1"/>
  <c r="H1675" i="1"/>
  <c r="G1675" i="1"/>
  <c r="C1675" i="1"/>
  <c r="C1674" i="1"/>
  <c r="H1674" i="1" s="1"/>
  <c r="C1673" i="1"/>
  <c r="H1672" i="1"/>
  <c r="G1672" i="1"/>
  <c r="C1672" i="1"/>
  <c r="H1671" i="1"/>
  <c r="G1671" i="1"/>
  <c r="C1671" i="1"/>
  <c r="C1670" i="1"/>
  <c r="H1670" i="1" s="1"/>
  <c r="C1669" i="1"/>
  <c r="H1668" i="1"/>
  <c r="G1668" i="1"/>
  <c r="C1668" i="1"/>
  <c r="H1667" i="1"/>
  <c r="G1667" i="1"/>
  <c r="C1667" i="1"/>
  <c r="C1666" i="1"/>
  <c r="H1666" i="1" s="1"/>
  <c r="C1665" i="1"/>
  <c r="H1664" i="1"/>
  <c r="G1664" i="1"/>
  <c r="C1664" i="1"/>
  <c r="H1663" i="1"/>
  <c r="G1663" i="1"/>
  <c r="C1663" i="1"/>
  <c r="C1662" i="1"/>
  <c r="H1662" i="1" s="1"/>
  <c r="C1661" i="1"/>
  <c r="H1660" i="1"/>
  <c r="G1660" i="1"/>
  <c r="C1660" i="1"/>
  <c r="G1659" i="1"/>
  <c r="C1659" i="1"/>
  <c r="H1659" i="1" s="1"/>
  <c r="C1658" i="1"/>
  <c r="H1658" i="1" s="1"/>
  <c r="C1657" i="1"/>
  <c r="H1656" i="1"/>
  <c r="G1656" i="1"/>
  <c r="C1656" i="1"/>
  <c r="G1655" i="1"/>
  <c r="C1655" i="1"/>
  <c r="H1655" i="1" s="1"/>
  <c r="C1654" i="1"/>
  <c r="H1654" i="1" s="1"/>
  <c r="C1653" i="1"/>
  <c r="H1652" i="1"/>
  <c r="G1652" i="1"/>
  <c r="C1652" i="1"/>
  <c r="H1651" i="1"/>
  <c r="G1651" i="1"/>
  <c r="C1651" i="1"/>
  <c r="C1650" i="1"/>
  <c r="H1650" i="1" s="1"/>
  <c r="C1649" i="1"/>
  <c r="H1648" i="1"/>
  <c r="G1648" i="1"/>
  <c r="C1648" i="1"/>
  <c r="H1647" i="1"/>
  <c r="G1647" i="1"/>
  <c r="C1647" i="1"/>
  <c r="C1646" i="1"/>
  <c r="H1646" i="1" s="1"/>
  <c r="C1645" i="1"/>
  <c r="H1644" i="1"/>
  <c r="G1644" i="1"/>
  <c r="C1644" i="1"/>
  <c r="G1643" i="1"/>
  <c r="C1643" i="1"/>
  <c r="H1643" i="1" s="1"/>
  <c r="C1642" i="1"/>
  <c r="H1642" i="1" s="1"/>
  <c r="C1641" i="1"/>
  <c r="H1640" i="1"/>
  <c r="G1640" i="1"/>
  <c r="C1640" i="1"/>
  <c r="H1639" i="1"/>
  <c r="G1639" i="1"/>
  <c r="C1639" i="1"/>
  <c r="C1638" i="1"/>
  <c r="H1638" i="1" s="1"/>
  <c r="C1637" i="1"/>
  <c r="H1636" i="1"/>
  <c r="G1636" i="1"/>
  <c r="C1636" i="1"/>
  <c r="G1635" i="1"/>
  <c r="C1635" i="1"/>
  <c r="H1635" i="1" s="1"/>
  <c r="C1634" i="1"/>
  <c r="H1634" i="1" s="1"/>
  <c r="C1633" i="1"/>
  <c r="H1632" i="1"/>
  <c r="G1632" i="1"/>
  <c r="C1632" i="1"/>
  <c r="C1631" i="1"/>
  <c r="H1631" i="1" s="1"/>
  <c r="C1630" i="1"/>
  <c r="H1630" i="1" s="1"/>
  <c r="C1629" i="1"/>
  <c r="H1628" i="1"/>
  <c r="G1628" i="1"/>
  <c r="C1628" i="1"/>
  <c r="C1626" i="1"/>
  <c r="H1626" i="1" s="1"/>
  <c r="C1625" i="1"/>
  <c r="H1624" i="1"/>
  <c r="G1624" i="1"/>
  <c r="C1624" i="1"/>
  <c r="H1623" i="1"/>
  <c r="G1623" i="1"/>
  <c r="C1623" i="1"/>
  <c r="C1622" i="1"/>
  <c r="H1622" i="1" s="1"/>
  <c r="H1619" i="1"/>
  <c r="G1619" i="1"/>
  <c r="C1619" i="1"/>
  <c r="C1618" i="1"/>
  <c r="H1618" i="1" s="1"/>
  <c r="C1617" i="1"/>
  <c r="H1616" i="1"/>
  <c r="G1616" i="1"/>
  <c r="C1616" i="1"/>
  <c r="H1615" i="1"/>
  <c r="G1615" i="1"/>
  <c r="C1615" i="1"/>
  <c r="C1614" i="1"/>
  <c r="H1614" i="1" s="1"/>
  <c r="C1613" i="1"/>
  <c r="H1612" i="1"/>
  <c r="G1612" i="1"/>
  <c r="C1612" i="1"/>
  <c r="H1611" i="1"/>
  <c r="G1611" i="1"/>
  <c r="C1611" i="1"/>
  <c r="C1610" i="1"/>
  <c r="H1610" i="1" s="1"/>
  <c r="C1609" i="1"/>
  <c r="H1608" i="1"/>
  <c r="G1608" i="1"/>
  <c r="C1608" i="1"/>
  <c r="H1607" i="1"/>
  <c r="G1607" i="1"/>
  <c r="C1607" i="1"/>
  <c r="C1606" i="1"/>
  <c r="H1606" i="1" s="1"/>
  <c r="C1605" i="1"/>
  <c r="H1604" i="1"/>
  <c r="G1604" i="1"/>
  <c r="C1604" i="1"/>
  <c r="H1603" i="1"/>
  <c r="G1603" i="1"/>
  <c r="C1603" i="1"/>
  <c r="C1602" i="1"/>
  <c r="H1602" i="1" s="1"/>
  <c r="H1600" i="1"/>
  <c r="G1600" i="1"/>
  <c r="C1600" i="1"/>
  <c r="H1599" i="1"/>
  <c r="G1599" i="1"/>
  <c r="C1599" i="1"/>
  <c r="C1598" i="1"/>
  <c r="H1598" i="1" s="1"/>
  <c r="C1597" i="1"/>
  <c r="H1596" i="1"/>
  <c r="G1596" i="1"/>
  <c r="C1596" i="1"/>
  <c r="H1595" i="1"/>
  <c r="G1595" i="1"/>
  <c r="C1595" i="1"/>
  <c r="C1594" i="1"/>
  <c r="H1594" i="1" s="1"/>
  <c r="C1593" i="1"/>
  <c r="H1592" i="1"/>
  <c r="G1592" i="1"/>
  <c r="C1592" i="1"/>
  <c r="H1591" i="1"/>
  <c r="G1591" i="1"/>
  <c r="C1591" i="1"/>
  <c r="C1590" i="1"/>
  <c r="H1590" i="1" s="1"/>
  <c r="C1589" i="1"/>
  <c r="H1588" i="1"/>
  <c r="G1588" i="1"/>
  <c r="C1588" i="1"/>
  <c r="H1587" i="1"/>
  <c r="G1587" i="1"/>
  <c r="C1587" i="1"/>
  <c r="C1586" i="1"/>
  <c r="H1586" i="1" s="1"/>
  <c r="C1585" i="1"/>
  <c r="H1584" i="1"/>
  <c r="G1584" i="1"/>
  <c r="C1584" i="1"/>
  <c r="H1583" i="1"/>
  <c r="G1583" i="1"/>
  <c r="C1583" i="1"/>
  <c r="C1582" i="1"/>
  <c r="H1582" i="1" s="1"/>
  <c r="C1581" i="1"/>
  <c r="J1580" i="1"/>
  <c r="I1580" i="1"/>
  <c r="G1580" i="1"/>
  <c r="D1580" i="1"/>
  <c r="C1580" i="1"/>
  <c r="H1580" i="1" s="1"/>
  <c r="D1579" i="1"/>
  <c r="C1579" i="1"/>
  <c r="J1578" i="1"/>
  <c r="I1578" i="1"/>
  <c r="G1578" i="1"/>
  <c r="D1578" i="1"/>
  <c r="C1578" i="1"/>
  <c r="H1578" i="1" s="1"/>
  <c r="D1577" i="1"/>
  <c r="C1577" i="1"/>
  <c r="H1576" i="1"/>
  <c r="G1576" i="1"/>
  <c r="D1576" i="1"/>
  <c r="C1576" i="1"/>
  <c r="D1575" i="1"/>
  <c r="J1575" i="1" s="1"/>
  <c r="C1575" i="1"/>
  <c r="I1574" i="1"/>
  <c r="H1574" i="1"/>
  <c r="G1574" i="1"/>
  <c r="D1574" i="1"/>
  <c r="C1574" i="1"/>
  <c r="J1574" i="1" s="1"/>
  <c r="D1573" i="1"/>
  <c r="J1573" i="1" s="1"/>
  <c r="C1573" i="1"/>
  <c r="H1573" i="1" s="1"/>
  <c r="J1572" i="1"/>
  <c r="H1572" i="1"/>
  <c r="G1572" i="1"/>
  <c r="I1572" i="1" s="1"/>
  <c r="D1572" i="1"/>
  <c r="C1572" i="1"/>
  <c r="D1571" i="1"/>
  <c r="C1571" i="1"/>
  <c r="H1571" i="1" s="1"/>
  <c r="D1570" i="1"/>
  <c r="C1570" i="1"/>
  <c r="J1569" i="1"/>
  <c r="D1569" i="1"/>
  <c r="C1569" i="1"/>
  <c r="H1569" i="1" s="1"/>
  <c r="D1568" i="1"/>
  <c r="C1568" i="1"/>
  <c r="J1567" i="1"/>
  <c r="I1567" i="1"/>
  <c r="H1567" i="1"/>
  <c r="G1567" i="1"/>
  <c r="D1567" i="1"/>
  <c r="C1567" i="1"/>
  <c r="D1566" i="1"/>
  <c r="C1566" i="1"/>
  <c r="J1565" i="1"/>
  <c r="I1565" i="1"/>
  <c r="H1565" i="1"/>
  <c r="G1565" i="1"/>
  <c r="D1565" i="1"/>
  <c r="C1565" i="1"/>
  <c r="D1564" i="1"/>
  <c r="C1564" i="1"/>
  <c r="J1563" i="1"/>
  <c r="I1563" i="1"/>
  <c r="H1563" i="1"/>
  <c r="G1563" i="1"/>
  <c r="D1563" i="1"/>
  <c r="C1563" i="1"/>
  <c r="D1562" i="1"/>
  <c r="C1562" i="1"/>
  <c r="H1562" i="1" s="1"/>
  <c r="H1561" i="1"/>
  <c r="G1561" i="1"/>
  <c r="I1561" i="1" s="1"/>
  <c r="D1561" i="1"/>
  <c r="J1561" i="1" s="1"/>
  <c r="C1561" i="1"/>
  <c r="D1560" i="1"/>
  <c r="C1560" i="1"/>
  <c r="J1560" i="1" s="1"/>
  <c r="I1559" i="1"/>
  <c r="H1559" i="1"/>
  <c r="G1559" i="1"/>
  <c r="D1559" i="1"/>
  <c r="J1559" i="1" s="1"/>
  <c r="C1559" i="1"/>
  <c r="D1558" i="1"/>
  <c r="C1558" i="1"/>
  <c r="J1558" i="1" s="1"/>
  <c r="J1557" i="1"/>
  <c r="H1557" i="1"/>
  <c r="G1557" i="1"/>
  <c r="I1557" i="1" s="1"/>
  <c r="D1557" i="1"/>
  <c r="C1557" i="1"/>
  <c r="D1556" i="1"/>
  <c r="C1556" i="1"/>
  <c r="J1556" i="1" s="1"/>
  <c r="D1555" i="1"/>
  <c r="C1555" i="1"/>
  <c r="H1555" i="1" s="1"/>
  <c r="D1554" i="1"/>
  <c r="C1554" i="1"/>
  <c r="H1554" i="1" s="1"/>
  <c r="D1553" i="1"/>
  <c r="C1553" i="1"/>
  <c r="J1552" i="1"/>
  <c r="I1552" i="1"/>
  <c r="H1552" i="1"/>
  <c r="G1552" i="1"/>
  <c r="D1552" i="1"/>
  <c r="C1552" i="1"/>
  <c r="D1551" i="1"/>
  <c r="C1551" i="1"/>
  <c r="J1550" i="1"/>
  <c r="I1550" i="1"/>
  <c r="H1550" i="1"/>
  <c r="G1550" i="1"/>
  <c r="D1550" i="1"/>
  <c r="C1550" i="1"/>
  <c r="D1549" i="1"/>
  <c r="C1549" i="1"/>
  <c r="J1548" i="1"/>
  <c r="I1548" i="1"/>
  <c r="H1548" i="1"/>
  <c r="G1548" i="1"/>
  <c r="D1548" i="1"/>
  <c r="C1548" i="1"/>
  <c r="D1547" i="1"/>
  <c r="C1547" i="1"/>
  <c r="J1546" i="1"/>
  <c r="H1546" i="1"/>
  <c r="G1546" i="1"/>
  <c r="D1546" i="1"/>
  <c r="C1546" i="1"/>
  <c r="D1545" i="1"/>
  <c r="J1545" i="1" s="1"/>
  <c r="C1545" i="1"/>
  <c r="J1544" i="1"/>
  <c r="H1544" i="1"/>
  <c r="G1544" i="1"/>
  <c r="I1544" i="1" s="1"/>
  <c r="D1544" i="1"/>
  <c r="C1544" i="1"/>
  <c r="J1543" i="1"/>
  <c r="H1543" i="1"/>
  <c r="G1543" i="1"/>
  <c r="I1543" i="1" s="1"/>
  <c r="D1543" i="1"/>
  <c r="C1543" i="1"/>
  <c r="J1542" i="1"/>
  <c r="H1542" i="1"/>
  <c r="G1542" i="1"/>
  <c r="D1542" i="1"/>
  <c r="C1542" i="1"/>
  <c r="J1541" i="1"/>
  <c r="H1541" i="1"/>
  <c r="G1541" i="1"/>
  <c r="I1541" i="1" s="1"/>
  <c r="D1541" i="1"/>
  <c r="C1541" i="1"/>
  <c r="J1540" i="1"/>
  <c r="H1540" i="1"/>
  <c r="G1540" i="1"/>
  <c r="D1540" i="1"/>
  <c r="C1540" i="1"/>
  <c r="D1539" i="1"/>
  <c r="C1539" i="1"/>
  <c r="H1539" i="1" s="1"/>
  <c r="D1538" i="1"/>
  <c r="C1538" i="1"/>
  <c r="H1537" i="1"/>
  <c r="G1537" i="1"/>
  <c r="D1537" i="1"/>
  <c r="C1537" i="1"/>
  <c r="D1535" i="1"/>
  <c r="C1535" i="1"/>
  <c r="H1534" i="1"/>
  <c r="G1534" i="1"/>
  <c r="D1534" i="1"/>
  <c r="C1534" i="1"/>
  <c r="H1533" i="1"/>
  <c r="G1533" i="1"/>
  <c r="D1533" i="1"/>
  <c r="C1533" i="1"/>
  <c r="D1532" i="1"/>
  <c r="H1532" i="1" s="1"/>
  <c r="C1532" i="1"/>
  <c r="G1531" i="1"/>
  <c r="D1531" i="1"/>
  <c r="C1531" i="1"/>
  <c r="H1531" i="1" s="1"/>
  <c r="H1530" i="1"/>
  <c r="D1530" i="1"/>
  <c r="C1530" i="1"/>
  <c r="G1530" i="1" s="1"/>
  <c r="D1529" i="1"/>
  <c r="H1529" i="1" s="1"/>
  <c r="C1529" i="1"/>
  <c r="G1528" i="1"/>
  <c r="D1528" i="1"/>
  <c r="C1528" i="1"/>
  <c r="H1528" i="1" s="1"/>
  <c r="H1527" i="1"/>
  <c r="D1527" i="1"/>
  <c r="C1527" i="1"/>
  <c r="G1527" i="1" s="1"/>
  <c r="D1526" i="1"/>
  <c r="H1526" i="1" s="1"/>
  <c r="C1526" i="1"/>
  <c r="G1525" i="1"/>
  <c r="D1525" i="1"/>
  <c r="C1525" i="1"/>
  <c r="H1525" i="1" s="1"/>
  <c r="D1524" i="1"/>
  <c r="D1523" i="1"/>
  <c r="H1523" i="1" s="1"/>
  <c r="C1523" i="1"/>
  <c r="G1522" i="1"/>
  <c r="D1522" i="1"/>
  <c r="C1522" i="1"/>
  <c r="H1522" i="1" s="1"/>
  <c r="H1521" i="1"/>
  <c r="D1521" i="1"/>
  <c r="C1521" i="1"/>
  <c r="G1521" i="1" s="1"/>
  <c r="D1520" i="1"/>
  <c r="H1520" i="1" s="1"/>
  <c r="C1520" i="1"/>
  <c r="G1519" i="1"/>
  <c r="D1519" i="1"/>
  <c r="C1519" i="1"/>
  <c r="H1519" i="1" s="1"/>
  <c r="H1518" i="1"/>
  <c r="D1518" i="1"/>
  <c r="C1518" i="1"/>
  <c r="G1518" i="1" s="1"/>
  <c r="D1517" i="1"/>
  <c r="H1517" i="1" s="1"/>
  <c r="C1517" i="1"/>
  <c r="G1516" i="1"/>
  <c r="D1516" i="1"/>
  <c r="C1516" i="1"/>
  <c r="H1516" i="1" s="1"/>
  <c r="H1515" i="1"/>
  <c r="D1515" i="1"/>
  <c r="C1515" i="1"/>
  <c r="G1515" i="1" s="1"/>
  <c r="D1514" i="1"/>
  <c r="H1514" i="1" s="1"/>
  <c r="C1514" i="1"/>
  <c r="G1513" i="1"/>
  <c r="D1513" i="1"/>
  <c r="C1513" i="1"/>
  <c r="H1513" i="1" s="1"/>
  <c r="H1512" i="1"/>
  <c r="D1512" i="1"/>
  <c r="C1512" i="1"/>
  <c r="G1512" i="1" s="1"/>
  <c r="D1511" i="1"/>
  <c r="H1511" i="1" s="1"/>
  <c r="C1511" i="1"/>
  <c r="G1510" i="1"/>
  <c r="D1510" i="1"/>
  <c r="C1510" i="1"/>
  <c r="H1510" i="1" s="1"/>
  <c r="D1509" i="1"/>
  <c r="D1508" i="1"/>
  <c r="H1508" i="1" s="1"/>
  <c r="C1508" i="1"/>
  <c r="G1507" i="1"/>
  <c r="D1507" i="1"/>
  <c r="C1507" i="1"/>
  <c r="H1507" i="1" s="1"/>
  <c r="H1506" i="1"/>
  <c r="D1506" i="1"/>
  <c r="C1506" i="1"/>
  <c r="G1506" i="1" s="1"/>
  <c r="D1505" i="1"/>
  <c r="H1505" i="1" s="1"/>
  <c r="C1505" i="1"/>
  <c r="G1504" i="1"/>
  <c r="D1504" i="1"/>
  <c r="C1504" i="1"/>
  <c r="H1504" i="1" s="1"/>
  <c r="H1503" i="1"/>
  <c r="D1503" i="1"/>
  <c r="C1503" i="1"/>
  <c r="G1503" i="1" s="1"/>
  <c r="D1502" i="1"/>
  <c r="H1502" i="1" s="1"/>
  <c r="C1502" i="1"/>
  <c r="G1501" i="1"/>
  <c r="D1501" i="1"/>
  <c r="C1501" i="1"/>
  <c r="H1501" i="1" s="1"/>
  <c r="H1500" i="1"/>
  <c r="D1500" i="1"/>
  <c r="C1500" i="1"/>
  <c r="G1500" i="1" s="1"/>
  <c r="D1499" i="1"/>
  <c r="H1499" i="1" s="1"/>
  <c r="C1499" i="1"/>
  <c r="G1498" i="1"/>
  <c r="D1498" i="1"/>
  <c r="C1498" i="1"/>
  <c r="H1498" i="1" s="1"/>
  <c r="H1497" i="1"/>
  <c r="D1497" i="1"/>
  <c r="C1497" i="1"/>
  <c r="G1497" i="1" s="1"/>
  <c r="D1496" i="1"/>
  <c r="H1496" i="1" s="1"/>
  <c r="C1496" i="1"/>
  <c r="G1495" i="1"/>
  <c r="D1495" i="1"/>
  <c r="C1495" i="1"/>
  <c r="H1495" i="1" s="1"/>
  <c r="H1494" i="1"/>
  <c r="G1494" i="1"/>
  <c r="D1494" i="1"/>
  <c r="C1494" i="1"/>
  <c r="D1493" i="1"/>
  <c r="H1493" i="1" s="1"/>
  <c r="C1493" i="1"/>
  <c r="G1492" i="1"/>
  <c r="D1492" i="1"/>
  <c r="C1492" i="1"/>
  <c r="H1492" i="1" s="1"/>
  <c r="H1491" i="1"/>
  <c r="G1491" i="1"/>
  <c r="D1491" i="1"/>
  <c r="C1491" i="1"/>
  <c r="D1490" i="1"/>
  <c r="H1490" i="1" s="1"/>
  <c r="C1490" i="1"/>
  <c r="G1489" i="1"/>
  <c r="D1489" i="1"/>
  <c r="C1489" i="1"/>
  <c r="H1489" i="1" s="1"/>
  <c r="H1488" i="1"/>
  <c r="G1488" i="1"/>
  <c r="D1488" i="1"/>
  <c r="C1488" i="1"/>
  <c r="D1487" i="1"/>
  <c r="H1487" i="1" s="1"/>
  <c r="C1487" i="1"/>
  <c r="G1486" i="1"/>
  <c r="D1486" i="1"/>
  <c r="C1486" i="1"/>
  <c r="H1486" i="1" s="1"/>
  <c r="H1485" i="1"/>
  <c r="G1485" i="1"/>
  <c r="D1485" i="1"/>
  <c r="C1485" i="1"/>
  <c r="D1484" i="1"/>
  <c r="H1484" i="1" s="1"/>
  <c r="C1484" i="1"/>
  <c r="G1483" i="1"/>
  <c r="D1483" i="1"/>
  <c r="C1483" i="1"/>
  <c r="H1483" i="1" s="1"/>
  <c r="H1482" i="1"/>
  <c r="G1482" i="1"/>
  <c r="D1482" i="1"/>
  <c r="C1482" i="1"/>
  <c r="D1481" i="1"/>
  <c r="H1481" i="1" s="1"/>
  <c r="C1481" i="1"/>
  <c r="G1480" i="1"/>
  <c r="D1480" i="1"/>
  <c r="C1480" i="1"/>
  <c r="H1480" i="1" s="1"/>
  <c r="H1479" i="1"/>
  <c r="G1479" i="1"/>
  <c r="D1479" i="1"/>
  <c r="C1479" i="1"/>
  <c r="D1478" i="1"/>
  <c r="H1478" i="1" s="1"/>
  <c r="C1478" i="1"/>
  <c r="G1477" i="1"/>
  <c r="D1477" i="1"/>
  <c r="C1477" i="1"/>
  <c r="H1477" i="1" s="1"/>
  <c r="H1476" i="1"/>
  <c r="G1476" i="1"/>
  <c r="D1476" i="1"/>
  <c r="C1476" i="1"/>
  <c r="D1475" i="1"/>
  <c r="H1475" i="1" s="1"/>
  <c r="C1475" i="1"/>
  <c r="G1474" i="1"/>
  <c r="D1474" i="1"/>
  <c r="C1474" i="1"/>
  <c r="H1474" i="1" s="1"/>
  <c r="H1473" i="1"/>
  <c r="G1473" i="1"/>
  <c r="D1473" i="1"/>
  <c r="C1473" i="1"/>
  <c r="D1472" i="1"/>
  <c r="H1472" i="1" s="1"/>
  <c r="C1472" i="1"/>
  <c r="G1471" i="1"/>
  <c r="D1471" i="1"/>
  <c r="C1471" i="1"/>
  <c r="H1471" i="1" s="1"/>
  <c r="H1470" i="1"/>
  <c r="G1470" i="1"/>
  <c r="D1470" i="1"/>
  <c r="C1470" i="1"/>
  <c r="D1469" i="1"/>
  <c r="H1469" i="1" s="1"/>
  <c r="C1469" i="1"/>
  <c r="G1468" i="1"/>
  <c r="D1468" i="1"/>
  <c r="C1468" i="1"/>
  <c r="H1468" i="1" s="1"/>
  <c r="H1467" i="1"/>
  <c r="G1467" i="1"/>
  <c r="D1467" i="1"/>
  <c r="C1467" i="1"/>
  <c r="D1466" i="1"/>
  <c r="H1466" i="1" s="1"/>
  <c r="C1466" i="1"/>
  <c r="G1465" i="1"/>
  <c r="D1465" i="1"/>
  <c r="C1465" i="1"/>
  <c r="H1465" i="1" s="1"/>
  <c r="H1464" i="1"/>
  <c r="G1464" i="1"/>
  <c r="D1464" i="1"/>
  <c r="C1464" i="1"/>
  <c r="D1463" i="1"/>
  <c r="H1463" i="1" s="1"/>
  <c r="C1463" i="1"/>
  <c r="G1462" i="1"/>
  <c r="D1462" i="1"/>
  <c r="C1462" i="1"/>
  <c r="H1462" i="1" s="1"/>
  <c r="H1461" i="1"/>
  <c r="G1461" i="1"/>
  <c r="D1461" i="1"/>
  <c r="C1461" i="1"/>
  <c r="D1460" i="1"/>
  <c r="H1460" i="1" s="1"/>
  <c r="C1460" i="1"/>
  <c r="G1459" i="1"/>
  <c r="D1459" i="1"/>
  <c r="C1459" i="1"/>
  <c r="H1459" i="1" s="1"/>
  <c r="H1458" i="1"/>
  <c r="G1458" i="1"/>
  <c r="D1458" i="1"/>
  <c r="C1458" i="1"/>
  <c r="D1457" i="1"/>
  <c r="H1457" i="1" s="1"/>
  <c r="C1457" i="1"/>
  <c r="G1456" i="1"/>
  <c r="D1456" i="1"/>
  <c r="C1456" i="1"/>
  <c r="H1456" i="1" s="1"/>
  <c r="H1455" i="1"/>
  <c r="G1455" i="1"/>
  <c r="D1455" i="1"/>
  <c r="C1455" i="1"/>
  <c r="D1454" i="1"/>
  <c r="H1454" i="1" s="1"/>
  <c r="C1454" i="1"/>
  <c r="H1453" i="1"/>
  <c r="G1453" i="1"/>
  <c r="D1453" i="1"/>
  <c r="C1453" i="1"/>
  <c r="H1452" i="1"/>
  <c r="G1452" i="1"/>
  <c r="D1452" i="1"/>
  <c r="C1452" i="1"/>
  <c r="D1451" i="1"/>
  <c r="H1451" i="1" s="1"/>
  <c r="C1451" i="1"/>
  <c r="H1450" i="1"/>
  <c r="G1450" i="1"/>
  <c r="D1450" i="1"/>
  <c r="C1450" i="1"/>
  <c r="H1449" i="1"/>
  <c r="G1449" i="1"/>
  <c r="D1449" i="1"/>
  <c r="C1449" i="1"/>
  <c r="D1448" i="1"/>
  <c r="H1448" i="1" s="1"/>
  <c r="C1448" i="1"/>
  <c r="H1447" i="1"/>
  <c r="G1447" i="1"/>
  <c r="D1447" i="1"/>
  <c r="C1447" i="1"/>
  <c r="H1446" i="1"/>
  <c r="G1446" i="1"/>
  <c r="D1446" i="1"/>
  <c r="C1446" i="1"/>
  <c r="D1445" i="1"/>
  <c r="H1445" i="1" s="1"/>
  <c r="C1445" i="1"/>
  <c r="H1444" i="1"/>
  <c r="G1444" i="1"/>
  <c r="D1444" i="1"/>
  <c r="C1444" i="1"/>
  <c r="H1443" i="1"/>
  <c r="G1443" i="1"/>
  <c r="D1443" i="1"/>
  <c r="C1443" i="1"/>
  <c r="D1442" i="1"/>
  <c r="H1442" i="1" s="1"/>
  <c r="C1442" i="1"/>
  <c r="H1441" i="1"/>
  <c r="G1441" i="1"/>
  <c r="D1441" i="1"/>
  <c r="C1441" i="1"/>
  <c r="H1440" i="1"/>
  <c r="G1440" i="1"/>
  <c r="D1440" i="1"/>
  <c r="C1440" i="1"/>
  <c r="D1439" i="1"/>
  <c r="H1439" i="1" s="1"/>
  <c r="C1439" i="1"/>
  <c r="H1438" i="1"/>
  <c r="G1438" i="1"/>
  <c r="D1438" i="1"/>
  <c r="C1438" i="1"/>
  <c r="H1437" i="1"/>
  <c r="G1437" i="1"/>
  <c r="D1437" i="1"/>
  <c r="C1437" i="1"/>
  <c r="D1436" i="1"/>
  <c r="H1436" i="1" s="1"/>
  <c r="C1436" i="1"/>
  <c r="H1435" i="1"/>
  <c r="G1435" i="1"/>
  <c r="D1435" i="1"/>
  <c r="C1435" i="1"/>
  <c r="H1434" i="1"/>
  <c r="G1434" i="1"/>
  <c r="D1434" i="1"/>
  <c r="C1434" i="1"/>
  <c r="D1433" i="1"/>
  <c r="H1433" i="1" s="1"/>
  <c r="C1433" i="1"/>
  <c r="H1432" i="1"/>
  <c r="G1432" i="1"/>
  <c r="D1432" i="1"/>
  <c r="C1432" i="1"/>
  <c r="H1431" i="1"/>
  <c r="G1431" i="1"/>
  <c r="D1431" i="1"/>
  <c r="C1431" i="1"/>
  <c r="H1429" i="1"/>
  <c r="G1429" i="1"/>
  <c r="D1429" i="1"/>
  <c r="C1429" i="1"/>
  <c r="H1428" i="1"/>
  <c r="G1428" i="1"/>
  <c r="D1428" i="1"/>
  <c r="C1428" i="1"/>
  <c r="D1427" i="1"/>
  <c r="H1427" i="1" s="1"/>
  <c r="C1427" i="1"/>
  <c r="H1426" i="1"/>
  <c r="G1426" i="1"/>
  <c r="D1426" i="1"/>
  <c r="C1426" i="1"/>
  <c r="H1425" i="1"/>
  <c r="G1425" i="1"/>
  <c r="D1425" i="1"/>
  <c r="C1425" i="1"/>
  <c r="D1424" i="1"/>
  <c r="H1424" i="1" s="1"/>
  <c r="C1424" i="1"/>
  <c r="H1423" i="1"/>
  <c r="G1423" i="1"/>
  <c r="D1423" i="1"/>
  <c r="C1423" i="1"/>
  <c r="H1422" i="1"/>
  <c r="G1422" i="1"/>
  <c r="D1422" i="1"/>
  <c r="C1422" i="1"/>
  <c r="D1421" i="1"/>
  <c r="H1421" i="1" s="1"/>
  <c r="C1421" i="1"/>
  <c r="H1420" i="1"/>
  <c r="G1420" i="1"/>
  <c r="D1420" i="1"/>
  <c r="C1420" i="1"/>
  <c r="H1419" i="1"/>
  <c r="G1419" i="1"/>
  <c r="D1419" i="1"/>
  <c r="C1419" i="1"/>
  <c r="D1418" i="1"/>
  <c r="H1418" i="1" s="1"/>
  <c r="C1418" i="1"/>
  <c r="H1417" i="1"/>
  <c r="G1417" i="1"/>
  <c r="D1417" i="1"/>
  <c r="C1417" i="1"/>
  <c r="H1416" i="1"/>
  <c r="G1416" i="1"/>
  <c r="D1416" i="1"/>
  <c r="C1416" i="1"/>
  <c r="D1415" i="1"/>
  <c r="H1415" i="1" s="1"/>
  <c r="C1415" i="1"/>
  <c r="H1414" i="1"/>
  <c r="G1414" i="1"/>
  <c r="D1414" i="1"/>
  <c r="C1414" i="1"/>
  <c r="H1413" i="1"/>
  <c r="G1413" i="1"/>
  <c r="D1413" i="1"/>
  <c r="C1413" i="1"/>
  <c r="D1412" i="1"/>
  <c r="H1412" i="1" s="1"/>
  <c r="C1412" i="1"/>
  <c r="H1411" i="1"/>
  <c r="G1411" i="1"/>
  <c r="D1411" i="1"/>
  <c r="C1411" i="1"/>
  <c r="H1410" i="1"/>
  <c r="G1410" i="1"/>
  <c r="D1410" i="1"/>
  <c r="C1410" i="1"/>
  <c r="D1409" i="1"/>
  <c r="H1409" i="1" s="1"/>
  <c r="C1409" i="1"/>
  <c r="H1408" i="1"/>
  <c r="G1408" i="1"/>
  <c r="D1408" i="1"/>
  <c r="C1408" i="1"/>
  <c r="H1407" i="1"/>
  <c r="G1407" i="1"/>
  <c r="D1407" i="1"/>
  <c r="C1407" i="1"/>
  <c r="D1406" i="1"/>
  <c r="H1406" i="1" s="1"/>
  <c r="C1406" i="1"/>
  <c r="H1405" i="1"/>
  <c r="G1405" i="1"/>
  <c r="D1405" i="1"/>
  <c r="C1405" i="1"/>
  <c r="H1404" i="1"/>
  <c r="G1404" i="1"/>
  <c r="D1404" i="1"/>
  <c r="C1404" i="1"/>
  <c r="D1403" i="1"/>
  <c r="H1403" i="1" s="1"/>
  <c r="C1403" i="1"/>
  <c r="H1402" i="1"/>
  <c r="G1402" i="1"/>
  <c r="D1402" i="1"/>
  <c r="C1402" i="1"/>
  <c r="H1401" i="1"/>
  <c r="G1401" i="1"/>
  <c r="D1401" i="1"/>
  <c r="C1401" i="1"/>
  <c r="D1400" i="1"/>
  <c r="H1399" i="1"/>
  <c r="G1399" i="1"/>
  <c r="D1399" i="1"/>
  <c r="C1399" i="1"/>
  <c r="H1398" i="1"/>
  <c r="G1398" i="1"/>
  <c r="D1398" i="1"/>
  <c r="C1398" i="1"/>
  <c r="D1397" i="1"/>
  <c r="H1397" i="1" s="1"/>
  <c r="C1397" i="1"/>
  <c r="H1396" i="1"/>
  <c r="G1396" i="1"/>
  <c r="D1396" i="1"/>
  <c r="C1396" i="1"/>
  <c r="H1395" i="1"/>
  <c r="G1395" i="1"/>
  <c r="D1395" i="1"/>
  <c r="C1395" i="1"/>
  <c r="D1394" i="1"/>
  <c r="H1394" i="1" s="1"/>
  <c r="C1394" i="1"/>
  <c r="H1393" i="1"/>
  <c r="G1393" i="1"/>
  <c r="D1393" i="1"/>
  <c r="C1393" i="1"/>
  <c r="H1392" i="1"/>
  <c r="G1392" i="1"/>
  <c r="D1392" i="1"/>
  <c r="C1392" i="1"/>
  <c r="D1391" i="1"/>
  <c r="H1391" i="1" s="1"/>
  <c r="C1391" i="1"/>
  <c r="H1390" i="1"/>
  <c r="G1390" i="1"/>
  <c r="D1390" i="1"/>
  <c r="C1390" i="1"/>
  <c r="H1389" i="1"/>
  <c r="G1389" i="1"/>
  <c r="D1389" i="1"/>
  <c r="C1389" i="1"/>
  <c r="D1388" i="1"/>
  <c r="H1388" i="1" s="1"/>
  <c r="C1388" i="1"/>
  <c r="H1387" i="1"/>
  <c r="G1387" i="1"/>
  <c r="D1387" i="1"/>
  <c r="C1387" i="1"/>
  <c r="H1386" i="1"/>
  <c r="G1386" i="1"/>
  <c r="D1386" i="1"/>
  <c r="C1386" i="1"/>
  <c r="D1385" i="1"/>
  <c r="H1385" i="1" s="1"/>
  <c r="C1385" i="1"/>
  <c r="H1384" i="1"/>
  <c r="G1384" i="1"/>
  <c r="D1384" i="1"/>
  <c r="C1384" i="1"/>
  <c r="H1383" i="1"/>
  <c r="G1383" i="1"/>
  <c r="D1383" i="1"/>
  <c r="C1383" i="1"/>
  <c r="D1382" i="1"/>
  <c r="H1382" i="1" s="1"/>
  <c r="C1382" i="1"/>
  <c r="H1381" i="1"/>
  <c r="G1381" i="1"/>
  <c r="D1381" i="1"/>
  <c r="C1381" i="1"/>
  <c r="H1380" i="1"/>
  <c r="G1380" i="1"/>
  <c r="D1380" i="1"/>
  <c r="C1380" i="1"/>
  <c r="D1379" i="1"/>
  <c r="H1379" i="1" s="1"/>
  <c r="C1379" i="1"/>
  <c r="H1378" i="1"/>
  <c r="G1378" i="1"/>
  <c r="D1378" i="1"/>
  <c r="C1378" i="1"/>
  <c r="H1377" i="1"/>
  <c r="G1377" i="1"/>
  <c r="D1377" i="1"/>
  <c r="C1377" i="1"/>
  <c r="D1376" i="1"/>
  <c r="H1376" i="1" s="1"/>
  <c r="C1376" i="1"/>
  <c r="H1375" i="1"/>
  <c r="G1375" i="1"/>
  <c r="D1375" i="1"/>
  <c r="C1375" i="1"/>
  <c r="H1374" i="1"/>
  <c r="G1374" i="1"/>
  <c r="D1374" i="1"/>
  <c r="C1374" i="1"/>
  <c r="D1373" i="1"/>
  <c r="H1373" i="1" s="1"/>
  <c r="C1373" i="1"/>
  <c r="H1372" i="1"/>
  <c r="G1372" i="1"/>
  <c r="D1372" i="1"/>
  <c r="C1372" i="1"/>
  <c r="H1371" i="1"/>
  <c r="G1371" i="1"/>
  <c r="D1371" i="1"/>
  <c r="C1371" i="1"/>
  <c r="D1370" i="1"/>
  <c r="H1370" i="1" s="1"/>
  <c r="C1370" i="1"/>
  <c r="H1369" i="1"/>
  <c r="G1369" i="1"/>
  <c r="D1369" i="1"/>
  <c r="C1369" i="1"/>
  <c r="H1368" i="1"/>
  <c r="G1368" i="1"/>
  <c r="D1368" i="1"/>
  <c r="C1368" i="1"/>
  <c r="D1367" i="1"/>
  <c r="H1367" i="1" s="1"/>
  <c r="C1367" i="1"/>
  <c r="H1366" i="1"/>
  <c r="G1366" i="1"/>
  <c r="D1366" i="1"/>
  <c r="C1366" i="1"/>
  <c r="H1365" i="1"/>
  <c r="G1365" i="1"/>
  <c r="D1365" i="1"/>
  <c r="C1365" i="1"/>
  <c r="D1364" i="1"/>
  <c r="H1364" i="1" s="1"/>
  <c r="C1364" i="1"/>
  <c r="H1363" i="1"/>
  <c r="G1363" i="1"/>
  <c r="D1363" i="1"/>
  <c r="C1363" i="1"/>
  <c r="H1362" i="1"/>
  <c r="G1362" i="1"/>
  <c r="D1362" i="1"/>
  <c r="C1362" i="1"/>
  <c r="D1361" i="1"/>
  <c r="H1361" i="1" s="1"/>
  <c r="C1361" i="1"/>
  <c r="H1360" i="1"/>
  <c r="G1360" i="1"/>
  <c r="D1360" i="1"/>
  <c r="C1360" i="1"/>
  <c r="H1359" i="1"/>
  <c r="G1359" i="1"/>
  <c r="D1359" i="1"/>
  <c r="C1359" i="1"/>
  <c r="D1358" i="1"/>
  <c r="H1358" i="1" s="1"/>
  <c r="C1358" i="1"/>
  <c r="H1357" i="1"/>
  <c r="G1357" i="1"/>
  <c r="D1357" i="1"/>
  <c r="C1357" i="1"/>
  <c r="H1356" i="1"/>
  <c r="G1356" i="1"/>
  <c r="D1356" i="1"/>
  <c r="C1356" i="1"/>
  <c r="D1355" i="1"/>
  <c r="H1355" i="1" s="1"/>
  <c r="C1355" i="1"/>
  <c r="H1354" i="1"/>
  <c r="G1354" i="1"/>
  <c r="D1354" i="1"/>
  <c r="C1354" i="1"/>
  <c r="H1353" i="1"/>
  <c r="G1353" i="1"/>
  <c r="D1353" i="1"/>
  <c r="C1353" i="1"/>
  <c r="D1352" i="1"/>
  <c r="H1352" i="1" s="1"/>
  <c r="C1352" i="1"/>
  <c r="H1351" i="1"/>
  <c r="G1351" i="1"/>
  <c r="D1351" i="1"/>
  <c r="C1351" i="1"/>
  <c r="H1350" i="1"/>
  <c r="G1350" i="1"/>
  <c r="D1350" i="1"/>
  <c r="C1350" i="1"/>
  <c r="D1349" i="1"/>
  <c r="H1349" i="1" s="1"/>
  <c r="C1349" i="1"/>
  <c r="H1348" i="1"/>
  <c r="G1348" i="1"/>
  <c r="D1348" i="1"/>
  <c r="C1348" i="1"/>
  <c r="H1347" i="1"/>
  <c r="G1347" i="1"/>
  <c r="D1347" i="1"/>
  <c r="C1347" i="1"/>
  <c r="D1346" i="1"/>
  <c r="H1346" i="1" s="1"/>
  <c r="C1346" i="1"/>
  <c r="H1345" i="1"/>
  <c r="G1345" i="1"/>
  <c r="D1345" i="1"/>
  <c r="C1345" i="1"/>
  <c r="H1344" i="1"/>
  <c r="G1344" i="1"/>
  <c r="D1344" i="1"/>
  <c r="C1344" i="1"/>
  <c r="D1343" i="1"/>
  <c r="H1343" i="1" s="1"/>
  <c r="C1343" i="1"/>
  <c r="H1342" i="1"/>
  <c r="G1342" i="1"/>
  <c r="D1342" i="1"/>
  <c r="C1342" i="1"/>
  <c r="H1341" i="1"/>
  <c r="G1341" i="1"/>
  <c r="D1341" i="1"/>
  <c r="C1341" i="1"/>
  <c r="D1340" i="1"/>
  <c r="H1340" i="1" s="1"/>
  <c r="C1340" i="1"/>
  <c r="H1339" i="1"/>
  <c r="G1339" i="1"/>
  <c r="D1339" i="1"/>
  <c r="C1339" i="1"/>
  <c r="H1338" i="1"/>
  <c r="G1338" i="1"/>
  <c r="D1338" i="1"/>
  <c r="C1338" i="1"/>
  <c r="D1337" i="1"/>
  <c r="H1337" i="1" s="1"/>
  <c r="C1337" i="1"/>
  <c r="H1336" i="1"/>
  <c r="G1336" i="1"/>
  <c r="D1336" i="1"/>
  <c r="C1336" i="1"/>
  <c r="H1335" i="1"/>
  <c r="G1335" i="1"/>
  <c r="D1335" i="1"/>
  <c r="C1335" i="1"/>
  <c r="D1334" i="1"/>
  <c r="H1334" i="1" s="1"/>
  <c r="C1334" i="1"/>
  <c r="H1333" i="1"/>
  <c r="G1333" i="1"/>
  <c r="D1333" i="1"/>
  <c r="C1333" i="1"/>
  <c r="H1332" i="1"/>
  <c r="G1332" i="1"/>
  <c r="D1332" i="1"/>
  <c r="C1332" i="1"/>
  <c r="D1331" i="1"/>
  <c r="H1331" i="1" s="1"/>
  <c r="C1331" i="1"/>
  <c r="H1330" i="1"/>
  <c r="G1330" i="1"/>
  <c r="D1330" i="1"/>
  <c r="C1330" i="1"/>
  <c r="H1329" i="1"/>
  <c r="G1329" i="1"/>
  <c r="D1329" i="1"/>
  <c r="C1329" i="1"/>
  <c r="D1328" i="1"/>
  <c r="H1328" i="1" s="1"/>
  <c r="C1328" i="1"/>
  <c r="H1327" i="1"/>
  <c r="G1327" i="1"/>
  <c r="D1327" i="1"/>
  <c r="C1327" i="1"/>
  <c r="H1326" i="1"/>
  <c r="G1326" i="1"/>
  <c r="D1326" i="1"/>
  <c r="C1326" i="1"/>
  <c r="D1325" i="1"/>
  <c r="H1325" i="1" s="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D647" i="1"/>
  <c r="G647" i="1" s="1"/>
  <c r="C647" i="1"/>
  <c r="D646" i="1"/>
  <c r="H646" i="1" s="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D422" i="1"/>
  <c r="G422" i="1" s="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H181" i="1"/>
  <c r="G181" i="1"/>
  <c r="D181" i="1"/>
  <c r="C181" i="1"/>
  <c r="G180" i="1"/>
  <c r="D180" i="1"/>
  <c r="H180" i="1" s="1"/>
  <c r="C180" i="1"/>
  <c r="H179" i="1"/>
  <c r="G179" i="1"/>
  <c r="D179" i="1"/>
  <c r="C179" i="1"/>
  <c r="D178" i="1"/>
  <c r="H178" i="1" s="1"/>
  <c r="C178" i="1"/>
  <c r="H177" i="1"/>
  <c r="G177" i="1"/>
  <c r="D177" i="1"/>
  <c r="C177" i="1"/>
  <c r="D176" i="1"/>
  <c r="H176" i="1" s="1"/>
  <c r="C176" i="1"/>
  <c r="D175" i="1"/>
  <c r="H175" i="1" s="1"/>
  <c r="C175" i="1"/>
  <c r="D174" i="1"/>
  <c r="H174" i="1" s="1"/>
  <c r="C174" i="1"/>
  <c r="H173" i="1"/>
  <c r="G173" i="1"/>
  <c r="D173" i="1"/>
  <c r="C173" i="1"/>
  <c r="H172" i="1"/>
  <c r="G172" i="1"/>
  <c r="D172" i="1"/>
  <c r="C172" i="1"/>
  <c r="G171" i="1"/>
  <c r="D171" i="1"/>
  <c r="H171" i="1" s="1"/>
  <c r="C171" i="1"/>
  <c r="D170" i="1"/>
  <c r="H170" i="1" s="1"/>
  <c r="C170" i="1"/>
  <c r="D169" i="1"/>
  <c r="H169" i="1" s="1"/>
  <c r="C169" i="1"/>
  <c r="G168" i="1"/>
  <c r="D168" i="1"/>
  <c r="H168" i="1" s="1"/>
  <c r="C168" i="1"/>
  <c r="D167" i="1"/>
  <c r="H167" i="1" s="1"/>
  <c r="C167" i="1"/>
  <c r="D166" i="1"/>
  <c r="H166" i="1" s="1"/>
  <c r="C166" i="1"/>
  <c r="G165" i="1"/>
  <c r="D165" i="1"/>
  <c r="H165" i="1" s="1"/>
  <c r="C165" i="1"/>
  <c r="D164" i="1"/>
  <c r="H164" i="1" s="1"/>
  <c r="C164" i="1"/>
  <c r="D163" i="1"/>
  <c r="H163" i="1" s="1"/>
  <c r="C163" i="1"/>
  <c r="H162" i="1"/>
  <c r="G162" i="1"/>
  <c r="D162" i="1"/>
  <c r="C162" i="1"/>
  <c r="D161" i="1"/>
  <c r="G161" i="1" s="1"/>
  <c r="C161" i="1"/>
  <c r="C160" i="1"/>
  <c r="H159" i="1"/>
  <c r="G159" i="1"/>
  <c r="D159" i="1"/>
  <c r="C159" i="1"/>
  <c r="D158" i="1"/>
  <c r="G158" i="1" s="1"/>
  <c r="C158" i="1"/>
  <c r="H157" i="1"/>
  <c r="G157" i="1"/>
  <c r="D157" i="1"/>
  <c r="C157" i="1"/>
  <c r="D156" i="1"/>
  <c r="H156" i="1" s="1"/>
  <c r="C156" i="1"/>
  <c r="G155"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G131" i="1"/>
  <c r="D131" i="1"/>
  <c r="H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6" i="9" l="1"/>
  <c r="G651" i="1"/>
  <c r="B296" i="9"/>
  <c r="G653" i="1"/>
  <c r="G648" i="1"/>
  <c r="H647" i="1"/>
  <c r="G646" i="1"/>
  <c r="G649" i="1"/>
  <c r="G636" i="1"/>
  <c r="G635" i="1"/>
  <c r="G415" i="1"/>
  <c r="G414" i="1"/>
  <c r="G298" i="1"/>
  <c r="E648" i="4"/>
  <c r="D642" i="1" s="1"/>
  <c r="D421" i="1"/>
  <c r="H212" i="1"/>
  <c r="G212" i="1"/>
  <c r="F216" i="4"/>
  <c r="E202" i="4"/>
  <c r="D198" i="1" s="1"/>
  <c r="G183" i="1"/>
  <c r="B240" i="9"/>
  <c r="H182" i="1"/>
  <c r="F239" i="9"/>
  <c r="B239" i="9" s="1"/>
  <c r="F238" i="9"/>
  <c r="B238" i="9" s="1"/>
  <c r="G178" i="1"/>
  <c r="G174" i="1"/>
  <c r="G176" i="1"/>
  <c r="F178" i="4"/>
  <c r="G175" i="1"/>
  <c r="G170" i="1"/>
  <c r="G169" i="1"/>
  <c r="G166" i="1"/>
  <c r="G167" i="1"/>
  <c r="H161" i="1"/>
  <c r="G164" i="1"/>
  <c r="E49" i="9"/>
  <c r="B49" i="9" s="1"/>
  <c r="G163" i="1"/>
  <c r="H158" i="1"/>
  <c r="E153" i="4"/>
  <c r="D149" i="1" s="1"/>
  <c r="H149" i="1" s="1"/>
  <c r="G156" i="1"/>
  <c r="B237" i="9"/>
  <c r="G150" i="1"/>
  <c r="G151" i="1"/>
  <c r="G132" i="1"/>
  <c r="E106" i="4"/>
  <c r="D102" i="1" s="1"/>
  <c r="F236" i="9"/>
  <c r="B236" i="9" s="1"/>
  <c r="E6" i="4"/>
  <c r="D2" i="1" s="1"/>
  <c r="E36" i="9"/>
  <c r="B36" i="9" s="1"/>
  <c r="E37" i="9"/>
  <c r="B37" i="9" s="1"/>
  <c r="E307" i="9"/>
  <c r="B307" i="9" s="1"/>
  <c r="H1535" i="1"/>
  <c r="G1535" i="1"/>
  <c r="H1629" i="1"/>
  <c r="G1629" i="1"/>
  <c r="H1649" i="1"/>
  <c r="G1649" i="1"/>
  <c r="F309" i="4"/>
  <c r="D373" i="4"/>
  <c r="F374" i="4"/>
  <c r="D647" i="4"/>
  <c r="F426" i="4"/>
  <c r="E535" i="4"/>
  <c r="D597" i="4"/>
  <c r="F609" i="4"/>
  <c r="J1549" i="1"/>
  <c r="H1549" i="1"/>
  <c r="G1549" i="1"/>
  <c r="H1585" i="1"/>
  <c r="G1585" i="1"/>
  <c r="H1597" i="1"/>
  <c r="G1597" i="1"/>
  <c r="H1609" i="1"/>
  <c r="G1609" i="1"/>
  <c r="H1637" i="1"/>
  <c r="G1637" i="1"/>
  <c r="D134" i="4"/>
  <c r="F135" i="4"/>
  <c r="G220" i="9"/>
  <c r="E220" i="9" s="1"/>
  <c r="B220" i="9" s="1"/>
  <c r="H1627" i="1"/>
  <c r="G1627"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3" i="1"/>
  <c r="G1406" i="1"/>
  <c r="G1409" i="1"/>
  <c r="G1412" i="1"/>
  <c r="G1415" i="1"/>
  <c r="G1418" i="1"/>
  <c r="G1421" i="1"/>
  <c r="G1424" i="1"/>
  <c r="G1427"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J1566" i="1"/>
  <c r="H1566" i="1"/>
  <c r="G1566" i="1"/>
  <c r="I1566" i="1" s="1"/>
  <c r="H1669" i="1"/>
  <c r="G1669" i="1"/>
  <c r="H1681" i="1"/>
  <c r="G1681" i="1"/>
  <c r="G313" i="9"/>
  <c r="D88" i="5"/>
  <c r="F89" i="5"/>
  <c r="J1577" i="1"/>
  <c r="H1577" i="1"/>
  <c r="G1577" i="1"/>
  <c r="I1577" i="1" s="1"/>
  <c r="H1657" i="1"/>
  <c r="G1657" i="1"/>
  <c r="D536" i="4"/>
  <c r="F557" i="4"/>
  <c r="B246" i="9"/>
  <c r="H1570" i="1"/>
  <c r="G1570" i="1"/>
  <c r="H1645" i="1"/>
  <c r="G1645" i="1"/>
  <c r="D361" i="4"/>
  <c r="F366" i="4"/>
  <c r="H1538" i="1"/>
  <c r="J1547" i="1"/>
  <c r="H1547" i="1"/>
  <c r="G1547" i="1"/>
  <c r="J1553" i="1"/>
  <c r="H1553" i="1"/>
  <c r="G1553" i="1"/>
  <c r="I1553" i="1" s="1"/>
  <c r="H1581" i="1"/>
  <c r="G1581" i="1"/>
  <c r="H1593" i="1"/>
  <c r="G1593" i="1"/>
  <c r="H1605" i="1"/>
  <c r="G1605" i="1"/>
  <c r="H1617" i="1"/>
  <c r="G1617" i="1"/>
  <c r="F70" i="5"/>
  <c r="J1564" i="1"/>
  <c r="H1564" i="1"/>
  <c r="G1564" i="1"/>
  <c r="I1564" i="1" s="1"/>
  <c r="H1633" i="1"/>
  <c r="G1633" i="1"/>
  <c r="H1665" i="1"/>
  <c r="G1665" i="1"/>
  <c r="H1677" i="1"/>
  <c r="G1677" i="1"/>
  <c r="F431" i="4"/>
  <c r="H1625" i="1"/>
  <c r="G1625" i="1"/>
  <c r="D202" i="4"/>
  <c r="F203" i="4"/>
  <c r="E230" i="4"/>
  <c r="D226" i="1" s="1"/>
  <c r="H1653" i="1"/>
  <c r="G1653" i="1"/>
  <c r="G208" i="9"/>
  <c r="E208" i="9" s="1"/>
  <c r="B208" i="9" s="1"/>
  <c r="E430" i="4"/>
  <c r="D571" i="4"/>
  <c r="I1542" i="1"/>
  <c r="J1551" i="1"/>
  <c r="H1551" i="1"/>
  <c r="G1551" i="1"/>
  <c r="H1589" i="1"/>
  <c r="G1589" i="1"/>
  <c r="H1613" i="1"/>
  <c r="G1613" i="1"/>
  <c r="H1641" i="1"/>
  <c r="G1641" i="1"/>
  <c r="E321" i="4"/>
  <c r="D316" i="1" s="1"/>
  <c r="E156" i="9"/>
  <c r="B156" i="9" s="1"/>
  <c r="E12" i="5"/>
  <c r="J1568" i="1"/>
  <c r="H1568" i="1"/>
  <c r="G1568" i="1"/>
  <c r="J1579" i="1"/>
  <c r="H1579" i="1"/>
  <c r="G1579" i="1"/>
  <c r="I1579" i="1" s="1"/>
  <c r="H1661" i="1"/>
  <c r="G1661" i="1"/>
  <c r="H1673" i="1"/>
  <c r="G1673" i="1"/>
  <c r="H1685" i="1"/>
  <c r="G1685" i="1"/>
  <c r="E360" i="4"/>
  <c r="I1540" i="1"/>
  <c r="G1555" i="1"/>
  <c r="E164" i="4"/>
  <c r="D160" i="1" s="1"/>
  <c r="F194" i="4"/>
  <c r="G226" i="9"/>
  <c r="E226" i="9" s="1"/>
  <c r="B226" i="9" s="1"/>
  <c r="D152" i="4"/>
  <c r="F572" i="4"/>
  <c r="G338" i="9"/>
  <c r="E338" i="9" s="1"/>
  <c r="B338" i="9" s="1"/>
  <c r="F218" i="5"/>
  <c r="D114" i="6"/>
  <c r="F118" i="6"/>
  <c r="D45" i="8"/>
  <c r="E48" i="9"/>
  <c r="B48" i="9" s="1"/>
  <c r="E84" i="9"/>
  <c r="B84" i="9" s="1"/>
  <c r="E163" i="9"/>
  <c r="B163" i="9" s="1"/>
  <c r="G211" i="9"/>
  <c r="E211" i="9" s="1"/>
  <c r="B211" i="9" s="1"/>
  <c r="B253" i="9"/>
  <c r="B260" i="9"/>
  <c r="B267" i="9"/>
  <c r="B274" i="9"/>
  <c r="B291" i="9"/>
  <c r="B317" i="9"/>
  <c r="G1538" i="1"/>
  <c r="D321" i="4"/>
  <c r="D466" i="4"/>
  <c r="F492" i="4"/>
  <c r="F71" i="5"/>
  <c r="H313" i="9"/>
  <c r="E88" i="5"/>
  <c r="D1093" i="1" s="1"/>
  <c r="F120" i="5"/>
  <c r="E141" i="6"/>
  <c r="B312" i="9"/>
  <c r="B324" i="9"/>
  <c r="E331" i="9"/>
  <c r="B331" i="9" s="1"/>
  <c r="D7" i="4"/>
  <c r="D49" i="4"/>
  <c r="D629" i="4"/>
  <c r="G335" i="9"/>
  <c r="E335" i="9" s="1"/>
  <c r="B335" i="9" s="1"/>
  <c r="D176" i="5"/>
  <c r="D250" i="5"/>
  <c r="F251" i="5"/>
  <c r="F36" i="6"/>
  <c r="D35" i="6"/>
  <c r="G345" i="9"/>
  <c r="E345" i="9" s="1"/>
  <c r="B101" i="9"/>
  <c r="G190" i="9"/>
  <c r="E190" i="9" s="1"/>
  <c r="B190" i="9" s="1"/>
  <c r="G336" i="9"/>
  <c r="E336" i="9" s="1"/>
  <c r="B336" i="9" s="1"/>
  <c r="G1545" i="1"/>
  <c r="F274" i="4"/>
  <c r="D522" i="4"/>
  <c r="D7" i="5"/>
  <c r="D5" i="6"/>
  <c r="F6" i="6"/>
  <c r="E72" i="9"/>
  <c r="B72" i="9" s="1"/>
  <c r="E108" i="9"/>
  <c r="B108" i="9" s="1"/>
  <c r="G205" i="9"/>
  <c r="E205" i="9" s="1"/>
  <c r="B205" i="9" s="1"/>
  <c r="G214" i="9"/>
  <c r="E214" i="9" s="1"/>
  <c r="B214" i="9" s="1"/>
  <c r="G223" i="9"/>
  <c r="E223" i="9" s="1"/>
  <c r="B223" i="9" s="1"/>
  <c r="B254" i="9"/>
  <c r="B261" i="9"/>
  <c r="B289" i="9"/>
  <c r="H1545" i="1"/>
  <c r="G1556" i="1"/>
  <c r="G1558" i="1"/>
  <c r="G1560" i="1"/>
  <c r="G1562" i="1"/>
  <c r="G1573" i="1"/>
  <c r="I1573" i="1" s="1"/>
  <c r="G1575" i="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D43" i="4"/>
  <c r="F298" i="9"/>
  <c r="G1539" i="1"/>
  <c r="H1556" i="1"/>
  <c r="H1558" i="1"/>
  <c r="H1560" i="1"/>
  <c r="H1575" i="1"/>
  <c r="D262" i="4"/>
  <c r="F427" i="4"/>
  <c r="F202" i="5"/>
  <c r="G337" i="9"/>
  <c r="E337" i="9" s="1"/>
  <c r="B337" i="9" s="1"/>
  <c r="B161" i="9"/>
  <c r="B286" i="9"/>
  <c r="H314" i="9"/>
  <c r="E314" i="9" s="1"/>
  <c r="B314" i="9" s="1"/>
  <c r="G1571" i="1"/>
  <c r="F17" i="4"/>
  <c r="F314" i="4"/>
  <c r="D135" i="5"/>
  <c r="B70" i="9"/>
  <c r="B89" i="9"/>
  <c r="B106" i="9"/>
  <c r="E168" i="9"/>
  <c r="B168" i="9" s="1"/>
  <c r="F231" i="9"/>
  <c r="B231" i="9" s="1"/>
  <c r="B241" i="9"/>
  <c r="B248" i="9"/>
  <c r="B255" i="9"/>
  <c r="B262" i="9"/>
  <c r="F279" i="9"/>
  <c r="B279" i="9" s="1"/>
  <c r="F286" i="9"/>
  <c r="B294" i="9"/>
  <c r="G1631" i="1"/>
  <c r="F8" i="4"/>
  <c r="E250" i="5"/>
  <c r="E35" i="6"/>
  <c r="E319" i="9"/>
  <c r="B319" i="9" s="1"/>
  <c r="E326" i="9"/>
  <c r="B326" i="9" s="1"/>
  <c r="G1554" i="1"/>
  <c r="G1569" i="1"/>
  <c r="I1569" i="1" s="1"/>
  <c r="D25" i="8"/>
  <c r="B34" i="9"/>
  <c r="B58" i="9"/>
  <c r="E67" i="9"/>
  <c r="B67" i="9" s="1"/>
  <c r="E103" i="9"/>
  <c r="B103" i="9" s="1"/>
  <c r="B113" i="9"/>
  <c r="B130" i="9"/>
  <c r="B252" i="9"/>
  <c r="B266" i="9"/>
  <c r="B273" i="9"/>
  <c r="B280" i="9"/>
  <c r="F598" i="4"/>
  <c r="F607" i="4"/>
  <c r="H335" i="9"/>
  <c r="E176" i="5"/>
  <c r="E31" i="9"/>
  <c r="B31" i="9" s="1"/>
  <c r="B41" i="9"/>
  <c r="E55" i="9"/>
  <c r="B55" i="9" s="1"/>
  <c r="B77" i="9"/>
  <c r="B94" i="9"/>
  <c r="B229" i="9"/>
  <c r="B242" i="9"/>
  <c r="B249" i="9"/>
  <c r="B284" i="9"/>
  <c r="B302" i="9"/>
  <c r="B340" i="9"/>
  <c r="G176" i="9"/>
  <c r="E176" i="9" s="1"/>
  <c r="B176" i="9" s="1"/>
  <c r="G179" i="9"/>
  <c r="E179" i="9" s="1"/>
  <c r="B179" i="9" s="1"/>
  <c r="H17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H642" i="1" l="1"/>
  <c r="G642" i="1"/>
  <c r="F648" i="4"/>
  <c r="H421" i="1"/>
  <c r="G421" i="1"/>
  <c r="G24" i="9"/>
  <c r="F153" i="4"/>
  <c r="H24" i="9"/>
  <c r="G149" i="1"/>
  <c r="H102" i="1"/>
  <c r="G102" i="1"/>
  <c r="I17" i="3"/>
  <c r="F106" i="4"/>
  <c r="D44" i="8"/>
  <c r="C1601" i="1"/>
  <c r="I1560" i="1"/>
  <c r="H18" i="3"/>
  <c r="D299" i="4"/>
  <c r="C148" i="1"/>
  <c r="I1549" i="1"/>
  <c r="I1556" i="1"/>
  <c r="H22" i="3"/>
  <c r="F7" i="5"/>
  <c r="C1012" i="1"/>
  <c r="F176" i="5"/>
  <c r="D175" i="5"/>
  <c r="H24" i="3"/>
  <c r="C1180" i="1"/>
  <c r="F522" i="4"/>
  <c r="C516" i="1"/>
  <c r="H160" i="1"/>
  <c r="G160" i="1"/>
  <c r="G226" i="1"/>
  <c r="H226" i="1"/>
  <c r="F361" i="4"/>
  <c r="D360" i="4"/>
  <c r="C356" i="1"/>
  <c r="F134" i="4"/>
  <c r="C130" i="1"/>
  <c r="F228" i="9"/>
  <c r="B228" i="9" s="1"/>
  <c r="F164" i="4"/>
  <c r="F597" i="4"/>
  <c r="C591" i="1"/>
  <c r="I1558" i="1"/>
  <c r="B207" i="9"/>
  <c r="I28" i="3"/>
  <c r="D1430" i="1"/>
  <c r="I1545" i="1"/>
  <c r="F629" i="4"/>
  <c r="C623" i="1"/>
  <c r="F466" i="4"/>
  <c r="C460" i="1"/>
  <c r="F202" i="4"/>
  <c r="C198" i="1"/>
  <c r="F88" i="5"/>
  <c r="C1093" i="1"/>
  <c r="D529" i="1"/>
  <c r="E640" i="4"/>
  <c r="D634" i="1" s="1"/>
  <c r="I25" i="3"/>
  <c r="D1254" i="1"/>
  <c r="G342" i="9"/>
  <c r="E342" i="9" s="1"/>
  <c r="F43" i="4"/>
  <c r="C39" i="1"/>
  <c r="F49" i="4"/>
  <c r="C45" i="1"/>
  <c r="F321" i="4"/>
  <c r="C316" i="1"/>
  <c r="I40" i="3"/>
  <c r="C1621" i="1"/>
  <c r="I1568" i="1"/>
  <c r="I1551" i="1"/>
  <c r="E313" i="9"/>
  <c r="B313" i="9" s="1"/>
  <c r="G347" i="9"/>
  <c r="E347" i="9" s="1"/>
  <c r="D141" i="6"/>
  <c r="F5" i="6"/>
  <c r="H27" i="3"/>
  <c r="C1400" i="1"/>
  <c r="E175" i="5"/>
  <c r="D1179" i="1" s="1"/>
  <c r="I24" i="3"/>
  <c r="D1180" i="1"/>
  <c r="F7" i="4"/>
  <c r="D6" i="4"/>
  <c r="C3" i="1"/>
  <c r="F647" i="4"/>
  <c r="C641" i="1"/>
  <c r="H25" i="3"/>
  <c r="F250" i="5"/>
  <c r="C1254" i="1"/>
  <c r="E180" i="9"/>
  <c r="B180" i="9" s="1"/>
  <c r="E308" i="9"/>
  <c r="B308" i="9" s="1"/>
  <c r="F114" i="6"/>
  <c r="H30" i="3"/>
  <c r="C1509" i="1"/>
  <c r="D355" i="1"/>
  <c r="E69" i="5"/>
  <c r="D69" i="5"/>
  <c r="F129" i="6"/>
  <c r="C1524" i="1"/>
  <c r="F135" i="5"/>
  <c r="C1140" i="1"/>
  <c r="I1575" i="1"/>
  <c r="B345" i="9"/>
  <c r="E344" i="9"/>
  <c r="I10" i="3" s="1"/>
  <c r="E7" i="5"/>
  <c r="D1017" i="1"/>
  <c r="F373" i="4"/>
  <c r="C368" i="1"/>
  <c r="F262" i="4"/>
  <c r="C258" i="1"/>
  <c r="F35" i="6"/>
  <c r="H28" i="3"/>
  <c r="C1430" i="1"/>
  <c r="F571" i="4"/>
  <c r="C565" i="1"/>
  <c r="D430" i="4"/>
  <c r="E308" i="4"/>
  <c r="E418" i="4" s="1"/>
  <c r="D413" i="1" s="1"/>
  <c r="I1547" i="1"/>
  <c r="F536" i="4"/>
  <c r="D535" i="4"/>
  <c r="C530" i="1"/>
  <c r="D308" i="4"/>
  <c r="E152" i="4"/>
  <c r="F152" i="4" s="1"/>
  <c r="I31" i="3"/>
  <c r="D1536" i="1"/>
  <c r="E639" i="4"/>
  <c r="D633" i="1" s="1"/>
  <c r="D424" i="1"/>
  <c r="E24" i="9" l="1"/>
  <c r="B24" i="9" s="1"/>
  <c r="H591" i="1"/>
  <c r="G591" i="1"/>
  <c r="H9" i="3"/>
  <c r="H1400" i="1"/>
  <c r="G1400" i="1"/>
  <c r="H45" i="1"/>
  <c r="G45" i="1"/>
  <c r="H198" i="1"/>
  <c r="G198" i="1"/>
  <c r="H516" i="1"/>
  <c r="G516" i="1"/>
  <c r="H1140" i="1"/>
  <c r="G1140" i="1"/>
  <c r="H1254" i="1"/>
  <c r="G1254" i="1"/>
  <c r="H39" i="1"/>
  <c r="G39" i="1"/>
  <c r="H460" i="1"/>
  <c r="G460" i="1"/>
  <c r="H1180" i="1"/>
  <c r="G1180" i="1"/>
  <c r="D301" i="4"/>
  <c r="D423" i="4"/>
  <c r="C295" i="1"/>
  <c r="G316" i="1"/>
  <c r="H316" i="1"/>
  <c r="F308" i="4"/>
  <c r="D417" i="4"/>
  <c r="C303" i="1"/>
  <c r="H258" i="1"/>
  <c r="G258" i="1"/>
  <c r="F141" i="6"/>
  <c r="H31" i="3"/>
  <c r="C1536" i="1"/>
  <c r="H130" i="1"/>
  <c r="G130" i="1"/>
  <c r="H1093" i="1"/>
  <c r="G1093" i="1"/>
  <c r="B347" i="9"/>
  <c r="E346" i="9"/>
  <c r="E341" i="9"/>
  <c r="B342" i="9"/>
  <c r="H623" i="1"/>
  <c r="G623" i="1"/>
  <c r="F175" i="5"/>
  <c r="C1179" i="1"/>
  <c r="H565" i="1"/>
  <c r="G565" i="1"/>
  <c r="H1524" i="1"/>
  <c r="G1524" i="1"/>
  <c r="H356" i="1"/>
  <c r="G356" i="1"/>
  <c r="H1601" i="1"/>
  <c r="G1601" i="1"/>
  <c r="I18" i="3"/>
  <c r="E299" i="4"/>
  <c r="D148" i="1"/>
  <c r="H148" i="1" s="1"/>
  <c r="H530" i="1"/>
  <c r="G530" i="1"/>
  <c r="F69" i="5"/>
  <c r="H23" i="3"/>
  <c r="C1074" i="1"/>
  <c r="F535" i="4"/>
  <c r="D640" i="4"/>
  <c r="C529" i="1"/>
  <c r="H368" i="1"/>
  <c r="G368" i="1"/>
  <c r="G3" i="1"/>
  <c r="H3" i="1"/>
  <c r="D418" i="4"/>
  <c r="F360" i="4"/>
  <c r="C355" i="1"/>
  <c r="D6" i="5"/>
  <c r="K1480" i="9"/>
  <c r="G343" i="9"/>
  <c r="E343" i="9" s="1"/>
  <c r="B343" i="9" s="1"/>
  <c r="C1620" i="1"/>
  <c r="H11" i="3" s="1"/>
  <c r="I39" i="3"/>
  <c r="H19" i="9"/>
  <c r="E19" i="9" s="1"/>
  <c r="B19" i="9" s="1"/>
  <c r="H641" i="1"/>
  <c r="G641" i="1"/>
  <c r="I23" i="3"/>
  <c r="D1074" i="1"/>
  <c r="H1017" i="1"/>
  <c r="G1017" i="1"/>
  <c r="D300" i="4"/>
  <c r="H17" i="3"/>
  <c r="F6" i="4"/>
  <c r="D422" i="4"/>
  <c r="C2" i="1"/>
  <c r="G1012" i="1"/>
  <c r="H1430" i="1"/>
  <c r="G1430" i="1"/>
  <c r="E417" i="4"/>
  <c r="D412" i="1" s="1"/>
  <c r="D303" i="1"/>
  <c r="E422" i="4"/>
  <c r="I22" i="3"/>
  <c r="E6" i="5"/>
  <c r="D1012" i="1"/>
  <c r="H1012" i="1" s="1"/>
  <c r="H1509" i="1"/>
  <c r="G1509" i="1"/>
  <c r="H1621" i="1"/>
  <c r="G1621" i="1"/>
  <c r="D639" i="4"/>
  <c r="F430" i="4"/>
  <c r="C424" i="1"/>
  <c r="G148" i="1" l="1"/>
  <c r="N3" i="9"/>
  <c r="I11" i="3"/>
  <c r="H529" i="1"/>
  <c r="G529" i="1"/>
  <c r="H1620" i="1"/>
  <c r="G1620" i="1"/>
  <c r="H303" i="1"/>
  <c r="G303" i="1"/>
  <c r="F417" i="4"/>
  <c r="C412" i="1"/>
  <c r="H299" i="9"/>
  <c r="D1011" i="1"/>
  <c r="F640" i="4"/>
  <c r="C634" i="1"/>
  <c r="E643" i="4"/>
  <c r="D417" i="1"/>
  <c r="C296" i="1"/>
  <c r="H1074" i="1"/>
  <c r="G1074" i="1"/>
  <c r="G306" i="9"/>
  <c r="E306" i="9" s="1"/>
  <c r="B306" i="9" s="1"/>
  <c r="G299" i="9"/>
  <c r="E299" i="9" s="1"/>
  <c r="F6" i="5"/>
  <c r="C1011" i="1"/>
  <c r="G424" i="1"/>
  <c r="H424" i="1"/>
  <c r="H355" i="1"/>
  <c r="G355" i="1"/>
  <c r="F301" i="4"/>
  <c r="C297" i="1"/>
  <c r="K3" i="9"/>
  <c r="I9" i="3"/>
  <c r="F418" i="4"/>
  <c r="C413" i="1"/>
  <c r="E301" i="4"/>
  <c r="D297" i="1" s="1"/>
  <c r="E423" i="4"/>
  <c r="F423" i="4" s="1"/>
  <c r="D295" i="1"/>
  <c r="G295" i="1" s="1"/>
  <c r="E300" i="4"/>
  <c r="F300" i="4" s="1"/>
  <c r="H2" i="1"/>
  <c r="G2" i="1"/>
  <c r="D424" i="4"/>
  <c r="D643" i="4"/>
  <c r="F422" i="4"/>
  <c r="C417" i="1"/>
  <c r="F639" i="4"/>
  <c r="C633" i="1"/>
  <c r="D425" i="4"/>
  <c r="D644" i="4"/>
  <c r="C418" i="1"/>
  <c r="G20" i="9"/>
  <c r="H1179" i="1"/>
  <c r="G1179" i="1"/>
  <c r="H1536" i="1"/>
  <c r="G1536" i="1"/>
  <c r="F299" i="4"/>
  <c r="H295" i="1" l="1"/>
  <c r="H633" i="1"/>
  <c r="G633" i="1"/>
  <c r="H417" i="1"/>
  <c r="G417" i="1"/>
  <c r="H634" i="1"/>
  <c r="G634" i="1"/>
  <c r="H8" i="3"/>
  <c r="H1011" i="1"/>
  <c r="G1011" i="1"/>
  <c r="H412" i="1"/>
  <c r="G412" i="1"/>
  <c r="B299" i="9"/>
  <c r="C419" i="1"/>
  <c r="H297" i="1"/>
  <c r="G297" i="1"/>
  <c r="D296" i="1"/>
  <c r="H413" i="1"/>
  <c r="G413" i="1"/>
  <c r="D645" i="4"/>
  <c r="F643" i="4"/>
  <c r="C637" i="1"/>
  <c r="D646" i="4"/>
  <c r="C638" i="1"/>
  <c r="D637" i="1"/>
  <c r="F425" i="4"/>
  <c r="C420" i="1"/>
  <c r="E425" i="4"/>
  <c r="D420" i="1" s="1"/>
  <c r="E644" i="4"/>
  <c r="F644" i="4" s="1"/>
  <c r="D418" i="1"/>
  <c r="H418" i="1" s="1"/>
  <c r="H20" i="9"/>
  <c r="E20" i="9" s="1"/>
  <c r="B20" i="9" s="1"/>
  <c r="E424" i="4"/>
  <c r="D419" i="1" s="1"/>
  <c r="G418" i="1" l="1"/>
  <c r="F424" i="4"/>
  <c r="F646" i="4"/>
  <c r="D650" i="4"/>
  <c r="C640" i="1"/>
  <c r="E645" i="4"/>
  <c r="G296" i="1"/>
  <c r="H296" i="1"/>
  <c r="H637" i="1"/>
  <c r="G637" i="1"/>
  <c r="M3" i="9"/>
  <c r="D649" i="4"/>
  <c r="C639" i="1"/>
  <c r="H419" i="1"/>
  <c r="G419" i="1"/>
  <c r="H420" i="1"/>
  <c r="G420" i="1"/>
  <c r="E646" i="4"/>
  <c r="D638" i="1"/>
  <c r="H638" i="1" s="1"/>
  <c r="H333" i="9" l="1"/>
  <c r="G333" i="9"/>
  <c r="E333" i="9" s="1"/>
  <c r="E649" i="4"/>
  <c r="D639" i="1"/>
  <c r="G297" i="9"/>
  <c r="E297" i="9" s="1"/>
  <c r="B297" i="9" s="1"/>
  <c r="E650" i="4"/>
  <c r="F650" i="4" s="1"/>
  <c r="D640" i="1"/>
  <c r="H640" i="1" s="1"/>
  <c r="G638" i="1"/>
  <c r="F645" i="4"/>
  <c r="H19" i="3"/>
  <c r="C643" i="1"/>
  <c r="F649" i="4"/>
  <c r="H20" i="3"/>
  <c r="C644" i="1"/>
  <c r="G640" i="1" l="1"/>
  <c r="H7" i="3"/>
  <c r="G639" i="1"/>
  <c r="B333" i="9"/>
  <c r="E298" i="9"/>
  <c r="I8" i="3" s="1"/>
  <c r="I20" i="3"/>
  <c r="D644" i="1"/>
  <c r="H644" i="1"/>
  <c r="G644" i="1"/>
  <c r="I19" i="3"/>
  <c r="D643" i="1"/>
  <c r="G643" i="1" s="1"/>
  <c r="H639" i="1"/>
  <c r="H643" i="1" l="1"/>
  <c r="J3" i="9"/>
  <c r="L293" i="9" l="1"/>
  <c r="F293" i="9" s="1"/>
  <c r="H295" i="9"/>
  <c r="G295" i="9"/>
  <c r="H18" i="9"/>
  <c r="G18" i="9"/>
  <c r="K8" i="9"/>
  <c r="G21" i="9"/>
  <c r="J6" i="9"/>
  <c r="I6" i="9"/>
  <c r="K13" i="9"/>
  <c r="I11" i="9"/>
  <c r="J13" i="9"/>
  <c r="H16" i="9"/>
  <c r="J17" i="9"/>
  <c r="J12" i="9"/>
  <c r="G15" i="9"/>
  <c r="G17" i="9"/>
  <c r="L15" i="9"/>
  <c r="J9" i="9"/>
  <c r="I7" i="9"/>
  <c r="K10" i="9"/>
  <c r="K6" i="9"/>
  <c r="L16" i="9"/>
  <c r="K9" i="9"/>
  <c r="J7" i="9"/>
  <c r="J5" i="9"/>
  <c r="J10" i="9"/>
  <c r="I8" i="9"/>
  <c r="I9" i="9"/>
  <c r="J11" i="9"/>
  <c r="M16" i="9"/>
  <c r="I12" i="9"/>
  <c r="J8" i="9"/>
  <c r="G16" i="9"/>
  <c r="G22" i="9"/>
  <c r="K12" i="9"/>
  <c r="H21" i="9"/>
  <c r="H22" i="9"/>
  <c r="H15" i="9"/>
  <c r="K5" i="9"/>
  <c r="I13" i="9"/>
  <c r="H17" i="9"/>
  <c r="K11" i="9"/>
  <c r="I5" i="9"/>
  <c r="M15" i="9"/>
  <c r="K7" i="9"/>
  <c r="I17" i="9"/>
  <c r="E18" i="9" l="1"/>
  <c r="B18" i="9" s="1"/>
  <c r="E22" i="9"/>
  <c r="B22" i="9" s="1"/>
  <c r="F16" i="9"/>
  <c r="E11" i="9"/>
  <c r="B11" i="9" s="1"/>
  <c r="E16" i="9"/>
  <c r="E9" i="9"/>
  <c r="B9" i="9" s="1"/>
  <c r="E5" i="9"/>
  <c r="B5" i="9" s="1"/>
  <c r="E6" i="9"/>
  <c r="B6" i="9" s="1"/>
  <c r="E7" i="9"/>
  <c r="B7" i="9" s="1"/>
  <c r="E21" i="9"/>
  <c r="B21" i="9" s="1"/>
  <c r="F15" i="9"/>
  <c r="E13" i="9"/>
  <c r="B13" i="9" s="1"/>
  <c r="E17" i="9"/>
  <c r="B17" i="9" s="1"/>
  <c r="E8" i="9"/>
  <c r="B8" i="9" s="1"/>
  <c r="E15" i="9"/>
  <c r="E12" i="9"/>
  <c r="B12" i="9" s="1"/>
  <c r="E10" i="9"/>
  <c r="B10" i="9" s="1"/>
  <c r="E295" i="9"/>
  <c r="B293" i="9"/>
  <c r="F23" i="9"/>
  <c r="B16" i="9" l="1"/>
  <c r="F14" i="9"/>
  <c r="F3" i="9" s="1"/>
  <c r="B15" i="9"/>
  <c r="E14" i="9"/>
  <c r="I13" i="3" s="1"/>
  <c r="E4" i="9"/>
  <c r="B295" i="9"/>
  <c r="E23" i="9"/>
  <c r="I7" i="3" s="1"/>
  <c r="E3" i="9" l="1"/>
</calcChain>
</file>

<file path=xl/sharedStrings.xml><?xml version="1.0" encoding="utf-8"?>
<sst xmlns="http://schemas.openxmlformats.org/spreadsheetml/2006/main" count="4719" uniqueCount="3655">
  <si>
    <t>Obveznik:</t>
  </si>
  <si>
    <t>52160 - DJEČJI VRTIĆ MAČIĆI</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</si>
  <si>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</si>
  <si>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</si>
  <si>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</si>
  <si>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</si>
  <si>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</si>
  <si>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</si>
  <si>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</si>
  <si>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</si>
  <si>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</si>
  <si>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</si>
  <si>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</si>
  <si>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</si>
  <si>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</si>
  <si>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</si>
  <si>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</si>
  <si>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</si>
  <si>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</si>
  <si>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</si>
  <si>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</si>
  <si>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</si>
  <si>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</si>
  <si>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</si>
  <si>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</si>
  <si>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</si>
  <si>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</si>
  <si>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</si>
  <si>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</si>
  <si>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</si>
  <si>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</si>
  <si>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</si>
  <si>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</si>
  <si>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</si>
  <si>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</si>
  <si>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</si>
  <si>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</si>
  <si>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</si>
  <si>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</si>
  <si>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</si>
  <si>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</si>
  <si>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</si>
  <si>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</si>
  <si>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</si>
  <si>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</si>
  <si>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</si>
  <si>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</si>
  <si>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</si>
  <si>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</si>
  <si>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</si>
  <si>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</si>
  <si>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</si>
  <si>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</si>
  <si>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</si>
  <si>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</si>
  <si>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</si>
  <si>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</si>
  <si>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</si>
  <si>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</si>
  <si>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</si>
  <si>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</si>
  <si>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</si>
  <si>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</si>
  <si>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</si>
  <si>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</si>
  <si>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</si>
  <si>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</si>
  <si>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</si>
  <si>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</si>
  <si>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</si>
  <si>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</si>
  <si>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</si>
  <si>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</si>
  <si>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</si>
  <si>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</si>
  <si>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</si>
  <si>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</si>
  <si>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</si>
  <si>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</si>
  <si>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</si>
  <si>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</si>
  <si>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</si>
  <si>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</si>
  <si>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</si>
  <si>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</si>
  <si>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</si>
  <si>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</si>
  <si>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</si>
  <si>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</si>
  <si>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</si>
  <si>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</si>
  <si>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</si>
  <si>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</si>
  <si>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</si>
  <si>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</si>
  <si>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</si>
  <si>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</si>
  <si>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</si>
  <si>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</si>
  <si>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</si>
  <si>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</si>
  <si>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</si>
  <si>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</si>
  <si>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</si>
  <si>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</si>
  <si>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</si>
  <si>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</si>
  <si>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</si>
  <si>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</si>
  <si>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</si>
  <si>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</si>
  <si>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</si>
  <si>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</si>
  <si>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</si>
  <si>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</si>
  <si>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</si>
  <si>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</si>
  <si>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</si>
  <si>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</si>
  <si>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</si>
  <si>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</si>
  <si>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</si>
  <si>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</si>
  <si>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</si>
  <si>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</si>
  <si>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</si>
  <si>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</si>
  <si>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</si>
  <si>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</si>
  <si>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</si>
  <si>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</si>
  <si>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</si>
  <si>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</si>
  <si>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</si>
  <si>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</si>
  <si>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</si>
  <si>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</si>
  <si>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</si>
  <si>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</si>
  <si>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</si>
  <si>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</si>
  <si>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</si>
  <si>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</si>
  <si>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</si>
  <si>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</si>
  <si>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</si>
  <si>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</si>
  <si>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</si>
  <si>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</si>
  <si>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</si>
  <si>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</si>
  <si>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</si>
  <si>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</si>
  <si>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</si>
  <si>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</si>
  <si>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</si>
  <si>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</si>
  <si>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</si>
  <si>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</si>
  <si>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</si>
  <si>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</si>
  <si>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</si>
  <si>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</si>
  <si>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</si>
  <si>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</si>
  <si>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</si>
  <si>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</si>
  <si>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</si>
  <si>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</si>
  <si>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</si>
  <si>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</si>
  <si>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</si>
  <si>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</si>
  <si>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</si>
  <si>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</si>
  <si>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</si>
  <si>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</si>
  <si>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</si>
  <si>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</si>
  <si>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</si>
  <si>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</si>
  <si>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</si>
  <si>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</si>
  <si>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</si>
  <si>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</si>
  <si>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</si>
  <si>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</si>
  <si>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</si>
  <si>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</si>
  <si>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</si>
  <si>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</si>
  <si>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</si>
  <si>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</si>
  <si>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</si>
  <si>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</si>
  <si>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</si>
  <si>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</si>
  <si>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</si>
  <si>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</si>
  <si>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</si>
  <si>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</si>
  <si>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</si>
  <si>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</si>
  <si>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</si>
  <si>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</si>
  <si>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</si>
  <si>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</si>
  <si>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</si>
  <si>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</si>
  <si>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</si>
  <si>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</si>
  <si>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</si>
  <si>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</si>
  <si>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</si>
  <si>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</si>
  <si>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</si>
  <si>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</si>
  <si>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</si>
  <si>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</si>
  <si>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</si>
  <si>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</si>
  <si>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</si>
  <si>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</si>
  <si>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</si>
  <si>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</si>
  <si>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</si>
  <si>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</si>
  <si>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</si>
  <si>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</si>
  <si>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</si>
  <si>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</si>
  <si>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</si>
  <si>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</si>
  <si>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</si>
  <si>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</si>
  <si>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</si>
  <si>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</si>
  <si>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</si>
  <si>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</si>
  <si>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</si>
  <si>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</si>
  <si>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</si>
  <si>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</si>
  <si>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</si>
  <si>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</si>
  <si>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</si>
  <si>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</si>
  <si>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</si>
  <si>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</si>
  <si>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</si>
  <si>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</si>
  <si>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</si>
  <si>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</si>
  <si>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</si>
  <si>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</si>
  <si>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</si>
  <si>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</si>
  <si>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</si>
  <si>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</si>
  <si>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</si>
  <si>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</si>
  <si>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</si>
  <si>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</si>
  <si>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</si>
  <si>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</si>
  <si>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</si>
  <si>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</si>
  <si>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</si>
  <si>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</si>
  <si>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</si>
  <si>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</si>
  <si>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</si>
  <si>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</si>
  <si>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</si>
  <si>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</si>
  <si>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</si>
  <si>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</si>
  <si>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</si>
  <si>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</si>
  <si>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</si>
  <si>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</si>
  <si>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</si>
  <si>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</si>
  <si>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</si>
  <si>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</si>
  <si>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</si>
  <si>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</si>
  <si>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</si>
  <si>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</si>
  <si>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</si>
  <si>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</si>
  <si>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</si>
  <si>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</si>
  <si>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</si>
  <si>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</si>
  <si>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</si>
  <si>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</si>
  <si>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</si>
  <si>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</si>
  <si>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</si>
  <si>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</si>
  <si>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</si>
  <si>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</si>
  <si>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</si>
  <si>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</si>
  <si>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</si>
  <si>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</si>
  <si>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</si>
  <si>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</si>
  <si>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</si>
  <si>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</si>
  <si>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</si>
  <si>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</si>
  <si>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</si>
  <si>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</si>
  <si>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</si>
  <si>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</si>
  <si>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</si>
  <si>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</si>
  <si>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</si>
  <si>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</si>
  <si>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</si>
  <si>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</si>
  <si>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</si>
  <si>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</si>
  <si>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</si>
  <si>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</si>
  <si>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</si>
  <si>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</si>
  <si>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</si>
  <si>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</si>
  <si>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</si>
  <si>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</si>
  <si>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</si>
  <si>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</si>
  <si>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</si>
  <si>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</si>
  <si>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</si>
  <si>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</si>
  <si>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</si>
  <si>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</si>
  <si>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</si>
  <si>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</si>
  <si>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</si>
  <si>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</si>
  <si>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</si>
  <si>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</si>
  <si>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</si>
  <si>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</si>
  <si>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</si>
  <si>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</si>
  <si>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</si>
  <si>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</si>
  <si>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</si>
  <si>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</si>
  <si>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</si>
  <si>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</si>
  <si>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</si>
  <si>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</si>
  <si>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</si>
  <si>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</si>
  <si>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</si>
  <si>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</si>
  <si>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</si>
  <si>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</si>
  <si>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</si>
  <si>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</si>
  <si>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</si>
  <si>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</si>
  <si>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</si>
  <si>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</si>
  <si>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</si>
  <si>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</si>
  <si>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</si>
  <si>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</si>
  <si>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</si>
  <si>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</si>
  <si>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</si>
  <si>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</si>
  <si>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</si>
  <si>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</si>
  <si>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</si>
  <si>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</si>
  <si>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</si>
  <si>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</si>
  <si>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</si>
  <si>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</si>
  <si>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</si>
  <si>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</si>
  <si>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</si>
  <si>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</si>
  <si>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</si>
  <si>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</si>
  <si>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</si>
  <si>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</si>
  <si>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</si>
  <si>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</si>
  <si>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</si>
  <si>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</si>
  <si>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</si>
  <si>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</si>
  <si>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</si>
  <si>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</si>
  <si>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</si>
  <si>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</si>
  <si>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</si>
  <si>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</si>
  <si>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</si>
  <si>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</si>
  <si>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</si>
  <si>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</si>
  <si>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</si>
  <si>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</si>
  <si>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</si>
  <si>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</si>
  <si>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</si>
  <si>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</si>
  <si>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</si>
  <si>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</si>
  <si>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</si>
  <si>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</si>
  <si>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</si>
  <si>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</si>
  <si>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</si>
  <si>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</si>
  <si>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</si>
  <si>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</si>
  <si>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</si>
  <si>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</si>
  <si>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</si>
  <si>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</si>
  <si>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</si>
  <si>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</si>
  <si>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</si>
  <si>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</si>
  <si>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</si>
  <si>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</si>
  <si>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</si>
  <si>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</si>
  <si>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</si>
  <si>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</si>
  <si>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</si>
  <si>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</si>
  <si>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</si>
  <si>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</si>
  <si>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</si>
  <si>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</si>
  <si>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</si>
  <si>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</si>
  <si>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</si>
  <si>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</si>
  <si>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</si>
  <si>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</si>
  <si>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</si>
  <si>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</si>
  <si>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</si>
  <si>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</si>
  <si>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</si>
  <si>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</si>
  <si>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</si>
  <si>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</si>
  <si>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</si>
  <si>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</si>
  <si>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</si>
  <si>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</si>
  <si>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</si>
  <si>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</si>
  <si>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</si>
  <si>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</si>
  <si>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</si>
  <si>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</si>
  <si>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</si>
  <si>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</si>
  <si>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</si>
  <si>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</si>
  <si>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</si>
  <si>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</si>
  <si>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</si>
  <si>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</si>
  <si>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</si>
  <si>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</si>
  <si>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</si>
  <si>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</si>
  <si>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</si>
  <si>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</si>
  <si>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</si>
  <si>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</si>
  <si>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</si>
  <si>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</si>
  <si>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</si>
  <si>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</si>
  <si>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</si>
  <si>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</si>
  <si>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</si>
  <si>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</si>
  <si>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</si>
  <si>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</si>
  <si>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</si>
  <si>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</si>
  <si>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</si>
  <si>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</si>
  <si>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</si>
  <si>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</si>
  <si>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</si>
  <si>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</si>
  <si>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</si>
  <si>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</si>
  <si>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</si>
  <si>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</si>
  <si>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</si>
  <si>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</si>
  <si>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</si>
  <si>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</si>
  <si>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</si>
  <si>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</si>
  <si>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</si>
  <si>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</si>
  <si>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</si>
  <si>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</si>
  <si>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</si>
  <si>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</si>
  <si>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</si>
  <si>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</si>
  <si>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</si>
  <si>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</si>
  <si>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</si>
  <si>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</si>
  <si>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</si>
  <si>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</si>
  <si>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</si>
  <si>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</si>
  <si>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</si>
  <si>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</si>
  <si>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</si>
  <si>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</si>
  <si>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</si>
  <si>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</si>
  <si>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</si>
  <si>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</si>
  <si>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</si>
  <si>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</si>
  <si>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</si>
  <si>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</si>
  <si>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</si>
  <si>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</si>
  <si>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</si>
  <si>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</si>
  <si>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</si>
  <si>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</si>
  <si>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</si>
  <si>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</si>
  <si>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</si>
  <si>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</si>
  <si>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</si>
  <si>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</si>
  <si>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</si>
  <si>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</si>
  <si>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</si>
  <si>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</si>
  <si>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</si>
  <si>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</si>
  <si>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</si>
  <si>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</si>
  <si>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</si>
  <si>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</si>
  <si>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</si>
  <si>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</si>
  <si>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</si>
  <si>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</si>
  <si>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</si>
  <si>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</si>
  <si>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</si>
  <si>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</si>
  <si>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</si>
  <si>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</si>
  <si>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</si>
  <si>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</si>
  <si>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</si>
  <si>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</si>
  <si>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</si>
  <si>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</si>
  <si>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</si>
  <si>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</si>
  <si>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</si>
  <si>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</si>
  <si>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</si>
  <si>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</si>
  <si>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</si>
  <si>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</si>
  <si>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</si>
  <si>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</si>
  <si>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</si>
  <si>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</si>
  <si>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</si>
  <si>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</si>
  <si>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</si>
  <si>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</si>
  <si>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</si>
  <si>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</si>
  <si>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</si>
  <si>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</si>
  <si>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</si>
  <si>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</si>
  <si>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</si>
  <si>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</si>
  <si>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</si>
  <si>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</si>
  <si>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</si>
  <si>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</si>
  <si>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</si>
  <si>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</si>
  <si>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</si>
  <si>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</si>
  <si>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</si>
  <si>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</si>
  <si>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</si>
  <si>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</si>
  <si>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</si>
  <si>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</si>
  <si>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</si>
  <si>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</si>
  <si>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</si>
  <si>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</si>
  <si>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</si>
  <si>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</si>
  <si>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</si>
  <si>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</si>
  <si>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</si>
  <si>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</si>
  <si>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</si>
  <si>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</si>
  <si>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</si>
  <si>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</si>
  <si>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</si>
  <si>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</si>
  <si>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</si>
  <si>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</si>
  <si>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</si>
  <si>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</si>
  <si>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</si>
  <si>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</si>
  <si>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</si>
  <si>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</si>
  <si>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</si>
  <si>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</si>
  <si>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</si>
  <si>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</si>
  <si>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</si>
  <si>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</si>
  <si>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</si>
  <si>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</si>
  <si>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</si>
  <si>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</si>
  <si>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</si>
  <si>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</si>
  <si>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</si>
  <si>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</si>
  <si>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</si>
  <si>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</si>
  <si>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</si>
  <si>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</si>
  <si>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</si>
  <si>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</si>
  <si>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</si>
  <si>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</si>
  <si>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</si>
  <si>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</si>
  <si>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</si>
  <si>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</si>
  <si>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</si>
  <si>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</si>
  <si>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</si>
  <si>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</si>
  <si>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</si>
  <si>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</si>
  <si>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</si>
  <si>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</si>
  <si>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</si>
  <si>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</si>
  <si>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</si>
  <si>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</si>
  <si>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</si>
  <si>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</si>
  <si>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</si>
  <si>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</si>
  <si>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</si>
  <si>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</si>
  <si>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</si>
  <si>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</si>
  <si>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</si>
  <si>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</si>
  <si>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</si>
  <si>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</si>
  <si>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</si>
  <si>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</si>
  <si>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</si>
  <si>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</si>
  <si>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</si>
  <si>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</si>
  <si>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</si>
  <si>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</si>
  <si>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</si>
  <si>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</si>
  <si>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</si>
  <si>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</si>
  <si>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</si>
  <si>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</si>
  <si>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</si>
  <si>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</si>
  <si>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</si>
  <si>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</si>
  <si>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</si>
  <si>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</si>
  <si>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</si>
  <si>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</si>
  <si>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</si>
  <si>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</si>
  <si>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</si>
  <si>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</si>
  <si>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</si>
  <si>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</si>
  <si>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</si>
  <si>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</si>
  <si>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</si>
  <si>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</si>
  <si>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</si>
  <si>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</si>
  <si>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</si>
  <si>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</si>
  <si>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</si>
  <si>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</si>
  <si>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</si>
  <si>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</si>
  <si>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</si>
  <si>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</si>
  <si>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</si>
  <si>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</si>
  <si>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</si>
  <si>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</si>
  <si>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</si>
  <si>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</si>
  <si>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</si>
  <si>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</si>
  <si>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</si>
  <si>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</si>
  <si>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</si>
  <si>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</si>
  <si>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</si>
  <si>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</si>
  <si>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</si>
  <si>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</si>
  <si>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</si>
  <si>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</si>
  <si>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</si>
  <si>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</si>
  <si>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</si>
  <si>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</si>
  <si>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</si>
  <si>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</si>
  <si>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</si>
  <si>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</si>
  <si>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</si>
  <si>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</si>
  <si>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</si>
  <si>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</si>
  <si>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</si>
  <si>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</si>
  <si>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</si>
  <si>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</si>
  <si>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</si>
  <si>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</si>
  <si>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</si>
  <si>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</si>
  <si>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</si>
  <si>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</si>
  <si>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</si>
  <si>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</si>
  <si>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</si>
  <si>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</si>
  <si>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</si>
  <si>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</si>
  <si>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</si>
  <si>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</si>
  <si>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</si>
  <si>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</si>
  <si>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</si>
  <si>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</si>
  <si>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</si>
  <si>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</si>
  <si>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</si>
  <si>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</si>
  <si>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</si>
  <si>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</si>
  <si>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</si>
  <si>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</si>
  <si>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</si>
  <si>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</si>
  <si>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</si>
  <si>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</si>
  <si>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</si>
  <si>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</si>
  <si>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</si>
  <si>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</si>
  <si>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</si>
  <si>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</si>
  <si>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</si>
  <si>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</si>
  <si>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</si>
  <si>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</si>
  <si>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</si>
  <si>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</si>
  <si>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</si>
  <si>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</si>
  <si>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</si>
  <si>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</si>
  <si>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</si>
  <si>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</si>
  <si>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</si>
  <si>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</si>
  <si>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</si>
  <si>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</si>
  <si>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</si>
  <si>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</si>
  <si>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</si>
  <si>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</si>
  <si>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</si>
  <si>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</si>
  <si>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</si>
  <si>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</si>
  <si>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</si>
  <si>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</si>
  <si>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</si>
  <si>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</si>
  <si>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</si>
  <si>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</si>
  <si>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</si>
  <si>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</si>
  <si>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</si>
  <si>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</si>
  <si>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</si>
  <si>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</si>
  <si>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</si>
  <si>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</si>
  <si>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</si>
  <si>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</si>
  <si>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</si>
  <si>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</si>
  <si>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</si>
  <si>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</si>
  <si>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</si>
  <si>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</si>
  <si>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</si>
  <si>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</si>
  <si>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</si>
  <si>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</si>
  <si>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</si>
  <si>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</si>
  <si>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</si>
  <si>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</si>
  <si>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</si>
  <si>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</si>
  <si>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</si>
  <si>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</si>
  <si>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</si>
  <si>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</si>
  <si>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</si>
  <si>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</si>
  <si>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</si>
  <si>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</si>
  <si>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</si>
  <si>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</si>
  <si>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</si>
  <si>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</si>
  <si>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</si>
  <si>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</si>
  <si>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</si>
  <si>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</si>
  <si>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</si>
  <si>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</si>
  <si>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</si>
  <si>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</si>
  <si>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</si>
  <si>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</si>
  <si>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</si>
  <si>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</si>
  <si>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</si>
  <si>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</si>
  <si>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</si>
  <si>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</si>
  <si>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</si>
  <si>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</si>
  <si>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</si>
  <si>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</si>
  <si>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</si>
  <si>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</si>
  <si>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</si>
  <si>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</si>
  <si>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</si>
  <si>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</si>
  <si>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</si>
  <si>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</si>
  <si>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</si>
  <si>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</si>
  <si>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</si>
  <si>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</si>
  <si>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</si>
  <si>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</si>
  <si>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</si>
  <si>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</si>
  <si>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</si>
  <si>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</si>
  <si>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</si>
  <si>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</si>
  <si>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</si>
  <si>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</si>
  <si>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</si>
  <si>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</si>
  <si>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</si>
  <si>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</si>
  <si>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</si>
  <si>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</si>
  <si>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</si>
  <si>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</si>
  <si>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</si>
  <si>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</si>
  <si>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</si>
  <si>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</si>
  <si>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</si>
  <si>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</si>
  <si>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</si>
  <si>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</si>
  <si>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</si>
  <si>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</si>
  <si>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</si>
  <si>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</si>
  <si>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</si>
  <si>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</si>
  <si>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</si>
  <si>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</si>
  <si>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</si>
  <si>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</si>
  <si>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</si>
  <si>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</si>
  <si>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</si>
  <si>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</si>
  <si>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</si>
  <si>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</si>
  <si>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</si>
  <si>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</si>
  <si>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</si>
  <si>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</si>
  <si>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</si>
  <si>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</si>
  <si>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</si>
  <si>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</si>
  <si>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</si>
  <si>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</si>
  <si>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</si>
  <si>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</si>
  <si>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</si>
  <si>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</si>
  <si>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</si>
  <si>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</si>
  <si>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</si>
  <si>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</si>
  <si>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</si>
  <si>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</si>
  <si>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</si>
  <si>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</si>
  <si>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</si>
  <si>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</si>
  <si>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</si>
  <si>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</si>
  <si>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</si>
  <si>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</si>
  <si>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</si>
  <si>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</si>
  <si>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</si>
  <si>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</si>
  <si>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</si>
  <si>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</si>
  <si>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</si>
  <si>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</si>
  <si>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</si>
  <si>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</si>
  <si>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</si>
  <si>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</si>
  <si>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</si>
  <si>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</si>
  <si>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</si>
  <si>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</si>
  <si>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</si>
  <si>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</si>
  <si>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</si>
  <si>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</si>
  <si>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</si>
  <si>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</si>
  <si>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</si>
  <si>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</si>
  <si>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</si>
  <si>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</si>
  <si>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</si>
  <si>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</si>
  <si>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</si>
  <si>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</si>
  <si>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</si>
  <si>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</si>
  <si>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</si>
  <si>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</si>
  <si>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</si>
  <si>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</si>
  <si>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</si>
  <si>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</si>
  <si>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</si>
  <si>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</si>
  <si>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</si>
  <si>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</si>
  <si>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</si>
  <si>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</si>
  <si>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</si>
  <si>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</si>
  <si>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</si>
  <si>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</si>
  <si>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</si>
  <si>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</si>
  <si>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</si>
  <si>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</si>
  <si>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</si>
  <si>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</si>
  <si>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</si>
  <si>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</si>
  <si>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</si>
  <si>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</si>
  <si>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</si>
  <si>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</si>
  <si>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</si>
  <si>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</si>
  <si>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</si>
  <si>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</si>
  <si>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</si>
  <si>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</si>
  <si>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</si>
  <si>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</si>
  <si>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</si>
  <si>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</si>
  <si>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</si>
  <si>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</si>
  <si>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</si>
  <si>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</si>
  <si>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</si>
  <si>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</si>
  <si>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</si>
  <si>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</si>
  <si>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</si>
  <si>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</si>
  <si>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</si>
  <si>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</si>
  <si>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</si>
  <si>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</si>
  <si>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</si>
  <si>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</si>
  <si>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</si>
  <si>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</si>
  <si>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</si>
  <si>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</si>
  <si>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</si>
  <si>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</si>
  <si>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</si>
  <si>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</si>
  <si>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</si>
  <si>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</si>
  <si>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</si>
  <si>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</si>
  <si>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</si>
  <si>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</si>
  <si>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</si>
  <si>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</si>
  <si>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</si>
  <si>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</si>
  <si>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</si>
  <si>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</si>
  <si>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</si>
  <si>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</si>
  <si>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</si>
  <si>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</si>
  <si>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</si>
  <si>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</si>
  <si>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</si>
  <si>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</si>
  <si>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</si>
  <si>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</si>
  <si>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</si>
  <si>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</si>
  <si>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</si>
  <si>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</si>
  <si>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</si>
  <si>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</si>
  <si>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</si>
  <si>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</si>
  <si>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</si>
  <si>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</si>
  <si>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</si>
  <si>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</si>
  <si>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</si>
  <si>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</si>
  <si>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</si>
  <si>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</si>
  <si>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</si>
  <si>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</si>
  <si>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</si>
  <si>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</si>
  <si>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</si>
  <si>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</si>
  <si>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</si>
  <si>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</si>
  <si>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</si>
  <si>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</si>
  <si>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</si>
  <si>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</si>
  <si>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</si>
  <si>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</si>
  <si>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</si>
  <si>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</si>
  <si>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</si>
  <si>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</si>
  <si>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</si>
  <si>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</si>
  <si>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</si>
  <si>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</si>
  <si>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</si>
  <si>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</si>
  <si>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</si>
  <si>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</si>
  <si>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</si>
  <si>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</si>
  <si>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</si>
  <si>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</si>
  <si>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</si>
  <si>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</si>
  <si>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</si>
  <si>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</si>
  <si>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</si>
  <si>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</si>
  <si>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</si>
  <si>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</si>
  <si>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</si>
  <si>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</si>
  <si>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</si>
  <si>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</si>
  <si>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</si>
  <si>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</si>
  <si>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</si>
  <si>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</si>
  <si>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</si>
  <si>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</si>
  <si>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</si>
  <si>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</si>
  <si>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</si>
  <si>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</si>
  <si>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</si>
  <si>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</si>
  <si>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</si>
  <si>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</si>
  <si>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</si>
  <si>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</si>
  <si>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</si>
  <si>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</si>
  <si>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</si>
  <si>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</si>
  <si>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</si>
  <si>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</si>
  <si>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</si>
  <si>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</si>
  <si>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</si>
  <si>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</si>
  <si>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</si>
  <si>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</si>
  <si>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</si>
  <si>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</si>
  <si>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</si>
  <si>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</si>
  <si>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</si>
  <si>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</si>
  <si>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</si>
  <si>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</si>
  <si>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</si>
  <si>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</si>
  <si>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</si>
  <si>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</si>
  <si>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</si>
  <si>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</si>
  <si>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</si>
  <si>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</si>
  <si>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</si>
  <si>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</si>
  <si>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</si>
  <si>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</si>
  <si>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</si>
  <si>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</si>
  <si>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</si>
  <si>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</si>
  <si>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</si>
  <si>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</si>
  <si>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</si>
  <si>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</si>
  <si>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</si>
  <si>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</si>
  <si>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</si>
  <si>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</si>
  <si>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</si>
  <si>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</si>
  <si>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</si>
  <si>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</si>
  <si>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</si>
  <si>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</si>
  <si>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</si>
  <si>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</si>
  <si>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</si>
  <si>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</si>
  <si>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</si>
  <si>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</si>
  <si>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</si>
  <si>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</si>
  <si>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</si>
  <si>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</si>
  <si>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</si>
  <si>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</si>
  <si>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</si>
  <si>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</si>
  <si>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</si>
  <si>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</si>
  <si>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</si>
  <si>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</si>
  <si>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</si>
  <si>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</si>
  <si>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</si>
  <si>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</si>
  <si>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</si>
  <si>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</si>
  <si>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</si>
  <si>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</si>
  <si>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</si>
  <si>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</si>
  <si>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</si>
  <si>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</si>
  <si>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</si>
  <si>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</si>
  <si>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</si>
  <si>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</si>
  <si>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</si>
  <si>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</si>
  <si>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</si>
  <si>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</si>
  <si>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</si>
  <si>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</si>
  <si>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</si>
  <si>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</si>
  <si>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</si>
  <si>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</si>
  <si>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</si>
  <si>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</si>
  <si>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</si>
  <si>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</si>
  <si>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</si>
  <si>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</si>
  <si>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</si>
  <si>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</si>
  <si>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</si>
  <si>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</si>
  <si>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</si>
  <si>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</si>
  <si>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</si>
  <si>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</si>
  <si>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</si>
  <si>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</si>
  <si>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</si>
  <si>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</si>
  <si>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</si>
  <si>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</si>
  <si>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</si>
  <si>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</si>
  <si>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</si>
  <si>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</si>
  <si>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</si>
  <si>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</si>
  <si>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</si>
  <si>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</si>
  <si>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</si>
  <si>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</si>
  <si>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</si>
  <si>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</si>
  <si>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</si>
  <si>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</si>
  <si>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</si>
  <si>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</si>
  <si>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</si>
  <si>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</si>
  <si>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</si>
  <si>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</si>
  <si>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</si>
  <si>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</si>
  <si>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</si>
  <si>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</si>
  <si>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</si>
  <si>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</si>
  <si>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</si>
  <si>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</si>
  <si>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</si>
  <si>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</si>
  <si>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</si>
  <si>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</si>
  <si>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</si>
  <si>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</si>
  <si>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</si>
  <si>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</si>
  <si>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</si>
  <si>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</si>
  <si>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</si>
  <si>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</si>
  <si>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</si>
  <si>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</si>
  <si>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</si>
  <si>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</si>
  <si>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</si>
  <si>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</si>
  <si>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</si>
  <si>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</si>
  <si>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</si>
  <si>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</si>
  <si>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</si>
  <si>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</si>
  <si>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</si>
  <si>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</si>
  <si>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</si>
  <si>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</si>
  <si>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</si>
  <si>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</si>
  <si>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</si>
  <si>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</si>
  <si>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</si>
  <si>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</si>
  <si>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</si>
  <si>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</si>
  <si>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</si>
  <si>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</si>
  <si>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</si>
  <si>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</si>
  <si>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</si>
  <si>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</si>
  <si>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</si>
  <si>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</si>
  <si>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</si>
  <si>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</si>
  <si>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</si>
  <si>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</si>
  <si>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</si>
  <si>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</si>
  <si>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</si>
  <si>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</si>
  <si>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</si>
  <si>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</si>
  <si>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</si>
  <si>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</si>
  <si>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</si>
  <si>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</si>
  <si>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</si>
  <si>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</si>
  <si>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</si>
  <si>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</si>
  <si>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</si>
  <si>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</si>
  <si>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</si>
  <si>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</si>
  <si>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</si>
  <si>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</si>
  <si>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</si>
  <si>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</si>
  <si>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</si>
  <si>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</si>
  <si>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</si>
  <si>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</si>
  <si>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</si>
  <si>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</si>
  <si>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</si>
  <si>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</si>
  <si>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</si>
  <si>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</si>
  <si>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</si>
  <si>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</si>
  <si>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</si>
  <si>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</si>
  <si>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</si>
  <si>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</si>
  <si>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</si>
  <si>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</si>
  <si>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</si>
  <si>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</si>
  <si>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</si>
  <si>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</si>
  <si>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</si>
  <si>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</si>
  <si>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</si>
  <si>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</si>
  <si>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</si>
  <si>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</si>
  <si>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</si>
  <si>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</si>
  <si>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</si>
  <si>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</si>
  <si>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</si>
  <si>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</si>
  <si>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</si>
  <si>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</si>
  <si>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</si>
  <si>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</si>
  <si>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</si>
  <si>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</si>
  <si>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</si>
  <si>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</si>
  <si>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</si>
  <si>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</si>
  <si>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</si>
  <si>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</si>
  <si>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</si>
  <si>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</si>
  <si>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</si>
  <si>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</si>
  <si>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</si>
  <si>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</si>
  <si>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</si>
  <si>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</si>
  <si>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</si>
  <si>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</si>
  <si>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</si>
  <si>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</si>
  <si>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</si>
  <si>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</si>
  <si>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</si>
  <si>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</si>
  <si>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</si>
  <si>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</si>
  <si>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</si>
  <si>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</si>
  <si>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</si>
  <si>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</si>
  <si>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</si>
  <si>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</si>
  <si>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</si>
  <si>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</si>
  <si>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</si>
  <si>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</si>
  <si>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</si>
  <si>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</si>
  <si>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</si>
  <si>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</si>
  <si>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</si>
  <si>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</si>
  <si>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</si>
  <si>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</si>
  <si>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</si>
  <si>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</si>
  <si>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</si>
  <si>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</si>
  <si>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</si>
  <si>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</si>
  <si>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</si>
  <si>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</si>
  <si>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</si>
  <si>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</si>
  <si>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</si>
  <si>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</si>
  <si>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</si>
  <si>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</si>
  <si>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</si>
  <si>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</si>
  <si>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</si>
  <si>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</si>
  <si>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</si>
  <si>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</si>
  <si>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</si>
  <si>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</si>
  <si>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</si>
  <si>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</si>
  <si>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</si>
  <si>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</si>
  <si>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</si>
  <si>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</si>
  <si>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</si>
  <si>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</si>
  <si>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</si>
  <si>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</si>
  <si>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</si>
  <si>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</si>
  <si>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</si>
  <si>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</si>
  <si>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</si>
  <si>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</si>
  <si>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</si>
  <si>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</si>
  <si>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</si>
  <si>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</si>
  <si>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</si>
  <si>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</si>
  <si>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</si>
  <si>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</si>
  <si>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</si>
  <si>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</si>
  <si>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</si>
  <si>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</si>
  <si>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</si>
  <si>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</si>
  <si>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</si>
  <si>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</si>
  <si>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</si>
  <si>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</si>
  <si>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</si>
  <si>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</si>
  <si>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</si>
  <si>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</si>
  <si>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</si>
  <si>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</si>
  <si>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</si>
  <si>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</si>
  <si>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</si>
  <si>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</si>
  <si>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</si>
  <si>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</si>
  <si>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</si>
  <si>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</si>
  <si>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</si>
  <si>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</si>
  <si>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</si>
  <si>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</si>
  <si>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</si>
  <si>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</si>
  <si>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</si>
  <si>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</si>
  <si>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</si>
  <si>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</si>
  <si>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</si>
  <si>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</si>
  <si>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</si>
  <si>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</si>
  <si>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</si>
  <si>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</si>
  <si>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</si>
  <si>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</si>
  <si>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</si>
  <si>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</si>
  <si>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</si>
  <si>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</si>
  <si>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</si>
  <si>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</si>
  <si>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</si>
  <si>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</si>
  <si>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</si>
  <si>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</si>
  <si>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</si>
  <si>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</si>
  <si>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</si>
  <si>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</si>
  <si>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</si>
  <si>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</si>
  <si>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</si>
  <si>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</si>
  <si>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</si>
  <si>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</si>
  <si>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</si>
  <si>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</si>
  <si>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</si>
  <si>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</si>
  <si>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</si>
  <si>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</si>
  <si>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</si>
  <si>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</si>
  <si>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</si>
  <si>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</si>
  <si>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</si>
  <si>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</si>
  <si>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</si>
  <si>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</si>
  <si>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</si>
  <si>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</si>
  <si>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</si>
  <si>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</si>
  <si>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</si>
  <si>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</si>
  <si>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</si>
  <si>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</si>
  <si>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</si>
  <si>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</si>
  <si>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</si>
  <si>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</si>
  <si>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</si>
  <si>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</si>
  <si>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</si>
  <si>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</si>
  <si>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</si>
  <si>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</si>
  <si>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</si>
  <si>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</si>
  <si>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</si>
  <si>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</si>
  <si>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</si>
  <si>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</si>
  <si>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</si>
  <si>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</si>
  <si>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</si>
  <si>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</si>
  <si>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</si>
  <si>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</si>
  <si>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</si>
  <si>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</si>
  <si>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</si>
  <si>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</si>
  <si>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</si>
  <si>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</si>
  <si>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</si>
  <si>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</si>
  <si>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</si>
  <si>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</si>
  <si>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</si>
  <si>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</si>
  <si>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</si>
  <si>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</si>
  <si>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</si>
  <si>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</si>
  <si>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</si>
  <si>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</si>
  <si>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</si>
  <si>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</si>
  <si>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</si>
  <si>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</si>
  <si>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</si>
  <si>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</si>
  <si>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</si>
  <si>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</si>
  <si>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</si>
  <si>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</si>
  <si>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</si>
  <si>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</si>
  <si>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</si>
  <si>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</si>
  <si>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</si>
  <si>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</si>
  <si>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</si>
  <si>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</si>
  <si>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</si>
  <si>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</si>
  <si>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</si>
  <si>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</si>
  <si>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</si>
  <si>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</si>
  <si>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</si>
  <si>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</si>
  <si>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</si>
  <si>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</si>
  <si>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</si>
  <si>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</si>
  <si>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</si>
  <si>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</si>
  <si>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</si>
  <si>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</si>
  <si>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</si>
  <si>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</si>
  <si>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</si>
  <si>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</si>
  <si>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</si>
  <si>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</si>
  <si>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</si>
  <si>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</si>
  <si>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</si>
  <si>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</si>
  <si>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</si>
  <si>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</si>
  <si>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</si>
  <si>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</si>
  <si>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</si>
  <si>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</si>
  <si>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</si>
  <si>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</si>
  <si>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</si>
  <si>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</si>
  <si>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</si>
  <si>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</si>
  <si>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</si>
  <si>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</si>
  <si>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</si>
  <si>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</si>
  <si>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</si>
  <si>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</si>
  <si>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</si>
  <si>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</si>
  <si>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</si>
  <si>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</si>
  <si>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</si>
  <si>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</si>
  <si>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</si>
  <si>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</si>
  <si>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</si>
  <si>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</si>
  <si>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</si>
  <si>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</si>
  <si>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</si>
  <si>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</si>
  <si>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</si>
  <si>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</si>
  <si>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</si>
  <si>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</si>
  <si>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</si>
  <si>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</si>
  <si>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</si>
  <si>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</si>
  <si>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</si>
  <si>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</si>
  <si>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</si>
  <si>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</si>
  <si>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</si>
  <si>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</si>
  <si>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</si>
  <si>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</si>
  <si>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</si>
  <si>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</si>
  <si>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</si>
  <si>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</si>
  <si>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</si>
  <si>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</si>
  <si>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</si>
  <si>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</si>
  <si>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</si>
  <si>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</si>
  <si>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</si>
  <si>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</si>
  <si>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</si>
  <si>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</si>
  <si>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</si>
  <si>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</si>
  <si>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</si>
  <si>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</si>
  <si>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</si>
  <si>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</si>
  <si>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</si>
  <si>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</si>
  <si>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</si>
  <si>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</si>
  <si>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</si>
  <si>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</si>
  <si>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</si>
  <si>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</si>
  <si>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</si>
  <si>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</si>
  <si>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</si>
  <si>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</si>
  <si>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</si>
  <si>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</si>
  <si>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</si>
  <si>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</si>
  <si>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</si>
  <si>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</si>
  <si>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</si>
  <si>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</si>
  <si>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</si>
  <si>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</si>
  <si>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</si>
  <si>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</si>
  <si>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</si>
  <si>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</si>
  <si>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</si>
  <si>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</si>
  <si>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</si>
  <si>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</si>
  <si>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</si>
  <si>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</si>
  <si>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</si>
  <si>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</si>
  <si>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</si>
  <si>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</si>
  <si>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</si>
  <si>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</si>
  <si>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</si>
  <si>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</si>
  <si>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</si>
  <si>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</si>
  <si>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</si>
  <si>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</si>
  <si>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</si>
  <si>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</si>
  <si>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</si>
  <si>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</si>
  <si>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</si>
  <si>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</si>
  <si>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</si>
  <si>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</si>
  <si>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</si>
  <si>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</si>
  <si>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</si>
  <si>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</si>
  <si>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</si>
  <si>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</si>
  <si>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</si>
  <si>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</si>
  <si>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</si>
  <si>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</si>
  <si>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</si>
  <si>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</si>
  <si>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</si>
  <si>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</si>
  <si>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</si>
  <si>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</si>
  <si>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</si>
  <si>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</si>
  <si>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</si>
  <si>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</si>
  <si>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</si>
  <si>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</si>
  <si>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</si>
  <si>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</si>
  <si>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</si>
  <si>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</si>
  <si>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</si>
  <si>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</si>
  <si>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</si>
  <si>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</si>
  <si>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</si>
  <si>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</si>
  <si>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</si>
  <si>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</si>
  <si>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</si>
  <si>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</si>
  <si>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</si>
  <si>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</si>
  <si>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</si>
  <si>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</si>
  <si>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</si>
  <si>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</si>
  <si>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</si>
  <si>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</si>
  <si>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</si>
  <si>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</si>
  <si>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</si>
  <si>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</si>
  <si>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</si>
  <si>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</si>
  <si>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</si>
  <si>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</si>
  <si>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</si>
  <si>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</si>
  <si>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</si>
  <si>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</si>
  <si>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</si>
  <si>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</si>
  <si>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</si>
  <si>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</si>
  <si>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</si>
  <si>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</si>
  <si>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</si>
  <si>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</si>
  <si>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</si>
  <si>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</si>
  <si>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</si>
  <si>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</si>
  <si>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</si>
  <si>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</si>
  <si>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</si>
  <si>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</si>
  <si>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</si>
  <si>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</si>
  <si>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</si>
  <si>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</si>
  <si>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</si>
  <si>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</si>
  <si>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</si>
  <si>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</si>
  <si>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</si>
  <si>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</si>
  <si>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</si>
  <si>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</si>
  <si>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</si>
  <si>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</si>
  <si>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</si>
  <si>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</si>
  <si>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</si>
  <si>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</si>
  <si>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</si>
  <si>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</si>
  <si>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</si>
  <si>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</si>
  <si>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</si>
  <si>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</si>
  <si>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</si>
  <si>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</si>
  <si>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</si>
  <si>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</si>
  <si>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</si>
  <si>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</si>
  <si>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</si>
  <si>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</si>
  <si>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</si>
  <si>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</si>
  <si>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</si>
  <si>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</si>
  <si>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</si>
  <si>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</si>
  <si>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</si>
  <si>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</si>
  <si>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</si>
  <si>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</si>
  <si>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</si>
  <si>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</si>
  <si>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</si>
  <si>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</si>
  <si>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</si>
  <si>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</si>
  <si>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</si>
  <si>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</si>
  <si>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</si>
  <si>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</si>
  <si>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</si>
  <si>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</si>
  <si>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</si>
  <si>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</si>
  <si>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</si>
  <si>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</si>
  <si>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</si>
  <si>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</si>
  <si>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</si>
  <si>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</si>
  <si>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</si>
  <si>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</si>
  <si>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</si>
  <si>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</si>
  <si>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</si>
  <si>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</si>
  <si>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</si>
  <si>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</si>
  <si>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</si>
  <si>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</si>
  <si>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</si>
  <si>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</si>
  <si>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</si>
  <si>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</si>
  <si>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</si>
  <si>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</si>
  <si>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</si>
  <si>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</si>
  <si>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</si>
  <si>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</si>
  <si>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</si>
  <si>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</si>
  <si>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</si>
  <si>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</si>
  <si>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</si>
  <si>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</si>
  <si>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</si>
  <si>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</si>
  <si>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</si>
  <si>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</si>
  <si>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</si>
  <si>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</si>
  <si>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</si>
  <si>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</si>
  <si>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</si>
  <si>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</si>
  <si>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</si>
  <si>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</si>
  <si>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</si>
  <si>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</si>
  <si>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</si>
  <si>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</si>
  <si>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</si>
  <si>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</si>
  <si>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</si>
  <si>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</si>
  <si>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</si>
  <si>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</si>
  <si>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</si>
  <si>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</si>
  <si>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</si>
  <si>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</si>
  <si>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</si>
  <si>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</si>
  <si>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</si>
  <si>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</si>
  <si>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</si>
  <si>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</si>
  <si>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</si>
  <si>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</si>
  <si>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</si>
  <si>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</si>
  <si>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MAČIĆI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</si>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</sst>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115069.66</v>
      </c>
      <c r="D2" s="7">
        <f>'PR-RAS'!E6</f>
        <v>121078.43</v>
      </c>
      <c r="E2" s="7">
        <v>0</v>
      </c>
      <c r="F2" s="7">
        <v>0</v>
      </c>
      <c r="G2" s="8">
        <f t="shared" ref="G2:G274" si="0">(B2/1000)*(C2*1+D2*2)</f>
        <v>357.22652000000005</v>
      </c>
      <c r="H2" s="8">
        <f t="shared" ref="H2:H274" si="1">ABS(C2-ROUND(C2,0))+ABS(D2-ROUND(D2,0))</f>
        <v>0.76999999998952262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4469.6000000000004</v>
      </c>
      <c r="D45" s="2">
        <f>'PR-RAS'!E49</f>
        <v>0</v>
      </c>
      <c r="E45" s="2">
        <v>0</v>
      </c>
      <c r="F45" s="2">
        <v>0</v>
      </c>
      <c r="G45" s="3">
        <f t="shared" si="0"/>
        <v>196.66239999999999</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4469.6000000000004</v>
      </c>
      <c r="D64" s="2">
        <f>'PR-RAS'!E68</f>
        <v>0</v>
      </c>
      <c r="E64" s="2">
        <v>0</v>
      </c>
      <c r="F64" s="2">
        <v>0</v>
      </c>
      <c r="G64" s="3">
        <f t="shared" si="0"/>
        <v>281.58480000000003</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4469.6000000000004</v>
      </c>
      <c r="D65" s="2">
        <f>'PR-RAS'!E69</f>
        <v>0</v>
      </c>
      <c r="E65" s="2">
        <v>0</v>
      </c>
      <c r="F65" s="2">
        <v>0</v>
      </c>
      <c r="G65" s="3">
        <f t="shared" si="0"/>
        <v>286.05440000000004</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27271.68</v>
      </c>
      <c r="D102" s="2">
        <f>'PR-RAS'!E106</f>
        <v>26129.4</v>
      </c>
      <c r="E102" s="2">
        <v>0</v>
      </c>
      <c r="F102" s="2">
        <v>0</v>
      </c>
      <c r="G102" s="3">
        <f t="shared" si="0"/>
        <v>8032.5784800000019</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27271.68</v>
      </c>
      <c r="D108" s="2">
        <f>'PR-RAS'!E112</f>
        <v>26129.4</v>
      </c>
      <c r="E108" s="2">
        <v>0</v>
      </c>
      <c r="F108" s="2">
        <v>0</v>
      </c>
      <c r="G108" s="3">
        <f t="shared" si="0"/>
        <v>8509.7613600000004</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27271.68</v>
      </c>
      <c r="D113" s="2">
        <f>'PR-RAS'!E117</f>
        <v>26129.4</v>
      </c>
      <c r="E113" s="2">
        <v>0</v>
      </c>
      <c r="F113" s="2">
        <v>0</v>
      </c>
      <c r="G113" s="3">
        <f t="shared" si="0"/>
        <v>8907.4137600000013</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83328.38</v>
      </c>
      <c r="D130" s="2">
        <f>'PR-RAS'!E134</f>
        <v>94949.03</v>
      </c>
      <c r="E130" s="2">
        <v>0</v>
      </c>
      <c r="F130" s="2">
        <v>0</v>
      </c>
      <c r="G130" s="3">
        <f t="shared" si="0"/>
        <v>35246.210760000002</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83271.91</v>
      </c>
      <c r="D131" s="2">
        <f>'PR-RAS'!E135</f>
        <v>94949.03</v>
      </c>
      <c r="E131" s="2">
        <v>0</v>
      </c>
      <c r="F131" s="2">
        <v>0</v>
      </c>
      <c r="G131" s="3">
        <f t="shared" si="0"/>
        <v>35512.096099999995</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83271.91</v>
      </c>
      <c r="D132" s="2">
        <f>'PR-RAS'!E136</f>
        <v>94949.03</v>
      </c>
      <c r="E132" s="2">
        <v>0</v>
      </c>
      <c r="F132" s="2">
        <v>0</v>
      </c>
      <c r="G132" s="3">
        <f t="shared" si="0"/>
        <v>35785.266069999998</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56.47</v>
      </c>
      <c r="D135" s="2">
        <f>'PR-RAS'!E139</f>
        <v>0</v>
      </c>
      <c r="E135" s="2">
        <v>0</v>
      </c>
      <c r="F135" s="2">
        <v>0</v>
      </c>
      <c r="G135" s="3">
        <f t="shared" si="0"/>
        <v>7.56698</v>
      </c>
      <c r="H135" s="3">
        <f t="shared" si="1"/>
        <v>0.46999999999999886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111937.45999999999</v>
      </c>
      <c r="D148" s="2">
        <f>'PR-RAS'!E152</f>
        <v>123136.83</v>
      </c>
      <c r="E148" s="2">
        <v>0</v>
      </c>
      <c r="F148" s="2">
        <v>0</v>
      </c>
      <c r="G148" s="3">
        <f t="shared" si="0"/>
        <v>52657.034639999998</v>
      </c>
      <c r="H148" s="3">
        <f t="shared" si="1"/>
        <v>0.6299999999901047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91987.36</v>
      </c>
      <c r="D149" s="2">
        <f>'PR-RAS'!E153</f>
        <v>102569.87</v>
      </c>
      <c r="E149" s="2">
        <v>0</v>
      </c>
      <c r="F149" s="2">
        <v>0</v>
      </c>
      <c r="G149" s="3">
        <f t="shared" si="0"/>
        <v>43974.810799999992</v>
      </c>
      <c r="H149" s="3">
        <f t="shared" si="1"/>
        <v>0.49000000000523869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80233.22</v>
      </c>
      <c r="D150" s="2">
        <f>'PR-RAS'!E154</f>
        <v>89360.23</v>
      </c>
      <c r="E150" s="2">
        <v>0</v>
      </c>
      <c r="F150" s="2">
        <v>0</v>
      </c>
      <c r="G150" s="3">
        <f t="shared" si="0"/>
        <v>38584.098319999997</v>
      </c>
      <c r="H150" s="3">
        <f t="shared" si="1"/>
        <v>0.44999999999708962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80233.22</v>
      </c>
      <c r="D151" s="2">
        <f>'PR-RAS'!E155</f>
        <v>89360.23</v>
      </c>
      <c r="E151" s="2">
        <v>0</v>
      </c>
      <c r="F151" s="2">
        <v>0</v>
      </c>
      <c r="G151" s="3">
        <f t="shared" si="0"/>
        <v>38843.051999999996</v>
      </c>
      <c r="H151" s="3">
        <f t="shared" si="1"/>
        <v>0.44999999999708962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1860</v>
      </c>
      <c r="D155" s="2">
        <f>'PR-RAS'!E159</f>
        <v>2230</v>
      </c>
      <c r="E155" s="2">
        <v>0</v>
      </c>
      <c r="F155" s="2">
        <v>0</v>
      </c>
      <c r="G155" s="3">
        <f t="shared" si="0"/>
        <v>973.28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9894.14</v>
      </c>
      <c r="D156" s="2">
        <f>'PR-RAS'!E160</f>
        <v>10979.64</v>
      </c>
      <c r="E156" s="2">
        <v>0</v>
      </c>
      <c r="F156" s="2">
        <v>0</v>
      </c>
      <c r="G156" s="3">
        <f t="shared" si="0"/>
        <v>4937.2800999999999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9894.14</v>
      </c>
      <c r="D158" s="2">
        <f>'PR-RAS'!E162</f>
        <v>10979.64</v>
      </c>
      <c r="E158" s="2">
        <v>0</v>
      </c>
      <c r="F158" s="2">
        <v>0</v>
      </c>
      <c r="G158" s="3">
        <f t="shared" si="0"/>
        <v>5000.9869399999998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19727.2</v>
      </c>
      <c r="D160" s="2">
        <f>'PR-RAS'!E164</f>
        <v>20341.480000000003</v>
      </c>
      <c r="E160" s="2">
        <v>0</v>
      </c>
      <c r="F160" s="2">
        <v>0</v>
      </c>
      <c r="G160" s="3">
        <f t="shared" si="0"/>
        <v>9605.2154399999999</v>
      </c>
      <c r="H160" s="3">
        <f t="shared" si="1"/>
        <v>0.68000000000392902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3618.5299999999997</v>
      </c>
      <c r="D161" s="2">
        <f>'PR-RAS'!E165</f>
        <v>3355.87</v>
      </c>
      <c r="E161" s="2">
        <v>0</v>
      </c>
      <c r="F161" s="2">
        <v>0</v>
      </c>
      <c r="G161" s="3">
        <f t="shared" si="0"/>
        <v>1652.8432</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2608.66</v>
      </c>
      <c r="D163" s="2">
        <f>'PR-RAS'!E167</f>
        <v>2815.62</v>
      </c>
      <c r="E163" s="2">
        <v>0</v>
      </c>
      <c r="F163" s="2">
        <v>0</v>
      </c>
      <c r="G163" s="3">
        <f t="shared" si="0"/>
        <v>1334.8638000000001</v>
      </c>
      <c r="H163" s="3">
        <f t="shared" si="1"/>
        <v>0.72000000000025466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808.87</v>
      </c>
      <c r="D164" s="2">
        <f>'PR-RAS'!E168</f>
        <v>289.25</v>
      </c>
      <c r="E164" s="2">
        <v>0</v>
      </c>
      <c r="F164" s="2">
        <v>0</v>
      </c>
      <c r="G164" s="3">
        <f t="shared" si="0"/>
        <v>226.14131</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v>
      </c>
      <c r="D165" s="2">
        <f>'PR-RAS'!E169</f>
        <v>251</v>
      </c>
      <c r="E165" s="2">
        <v>0</v>
      </c>
      <c r="F165" s="2">
        <v>0</v>
      </c>
      <c r="G165" s="3">
        <f t="shared" si="0"/>
        <v>115.292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11361.660000000002</v>
      </c>
      <c r="D166" s="2">
        <f>'PR-RAS'!E170</f>
        <v>10897.1</v>
      </c>
      <c r="E166" s="2">
        <v>0</v>
      </c>
      <c r="F166" s="2">
        <v>0</v>
      </c>
      <c r="G166" s="3">
        <f t="shared" si="0"/>
        <v>5470.7169000000004</v>
      </c>
      <c r="H166" s="3">
        <f t="shared" si="1"/>
        <v>0.43999999999869033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2152.66</v>
      </c>
      <c r="D167" s="2">
        <f>'PR-RAS'!E171</f>
        <v>1752.13</v>
      </c>
      <c r="E167" s="2">
        <v>0</v>
      </c>
      <c r="F167" s="2">
        <v>0</v>
      </c>
      <c r="G167" s="3">
        <f t="shared" si="0"/>
        <v>939.04872000000012</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5515.27</v>
      </c>
      <c r="D168" s="2">
        <f>'PR-RAS'!E172</f>
        <v>5671.75</v>
      </c>
      <c r="E168" s="2">
        <v>0</v>
      </c>
      <c r="F168" s="2">
        <v>0</v>
      </c>
      <c r="G168" s="3">
        <f t="shared" si="0"/>
        <v>2815.4145900000003</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2077.27</v>
      </c>
      <c r="D169" s="2">
        <f>'PR-RAS'!E173</f>
        <v>2572.52</v>
      </c>
      <c r="E169" s="2">
        <v>0</v>
      </c>
      <c r="F169" s="2">
        <v>0</v>
      </c>
      <c r="G169" s="3">
        <f t="shared" si="0"/>
        <v>1213.34808</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421.29</v>
      </c>
      <c r="D170" s="2">
        <f>'PR-RAS'!E174</f>
        <v>363.83</v>
      </c>
      <c r="E170" s="2">
        <v>0</v>
      </c>
      <c r="F170" s="2">
        <v>0</v>
      </c>
      <c r="G170" s="3">
        <f t="shared" si="0"/>
        <v>194.17255000000003</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1100.17</v>
      </c>
      <c r="D171" s="2">
        <f>'PR-RAS'!E175</f>
        <v>536.87</v>
      </c>
      <c r="E171" s="2">
        <v>0</v>
      </c>
      <c r="F171" s="2">
        <v>0</v>
      </c>
      <c r="G171" s="3">
        <f t="shared" si="0"/>
        <v>369.56470000000002</v>
      </c>
      <c r="H171" s="3">
        <f t="shared" si="1"/>
        <v>0.30000000000006821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v>
      </c>
      <c r="D173" s="2">
        <f>'PR-RAS'!E177</f>
        <v>0</v>
      </c>
      <c r="E173" s="2">
        <v>0</v>
      </c>
      <c r="F173" s="2">
        <v>0</v>
      </c>
      <c r="G173" s="3">
        <f t="shared" si="0"/>
        <v>16.34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4287.59</v>
      </c>
      <c r="D174" s="2">
        <f>'PR-RAS'!E178</f>
        <v>6088.51</v>
      </c>
      <c r="E174" s="2">
        <v>0</v>
      </c>
      <c r="F174" s="2">
        <v>0</v>
      </c>
      <c r="G174" s="3">
        <f t="shared" si="0"/>
        <v>2848.3775299999998</v>
      </c>
      <c r="H174" s="3">
        <f t="shared" si="1"/>
        <v>0.8999999999996362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187.34</v>
      </c>
      <c r="D175" s="2">
        <f>'PR-RAS'!E179</f>
        <v>220.83</v>
      </c>
      <c r="E175" s="2">
        <v>0</v>
      </c>
      <c r="F175" s="2">
        <v>0</v>
      </c>
      <c r="G175" s="3">
        <f t="shared" si="0"/>
        <v>109.446</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371.91</v>
      </c>
      <c r="D176" s="2">
        <f>'PR-RAS'!E180</f>
        <v>947.48</v>
      </c>
      <c r="E176" s="2">
        <v>0</v>
      </c>
      <c r="F176" s="2">
        <v>0</v>
      </c>
      <c r="G176" s="3">
        <f t="shared" si="0"/>
        <v>396.70224999999994</v>
      </c>
      <c r="H176" s="3">
        <f t="shared" si="1"/>
        <v>0.56999999999999318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766.37</v>
      </c>
      <c r="D178" s="2">
        <f>'PR-RAS'!E182</f>
        <v>932.88</v>
      </c>
      <c r="E178" s="2">
        <v>0</v>
      </c>
      <c r="F178" s="2">
        <v>0</v>
      </c>
      <c r="G178" s="3">
        <f t="shared" si="0"/>
        <v>465.88700999999998</v>
      </c>
      <c r="H178" s="3">
        <f t="shared" si="1"/>
        <v>0.49000000000000909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65.7</v>
      </c>
      <c r="D180" s="2">
        <f>'PR-RAS'!E184</f>
        <v>43.8</v>
      </c>
      <c r="E180" s="2">
        <v>0</v>
      </c>
      <c r="F180" s="2">
        <v>0</v>
      </c>
      <c r="G180" s="3">
        <f t="shared" si="0"/>
        <v>27.4407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1963.27</v>
      </c>
      <c r="D181" s="2">
        <f>'PR-RAS'!E185</f>
        <v>2250</v>
      </c>
      <c r="E181" s="2">
        <v>0</v>
      </c>
      <c r="F181" s="2">
        <v>0</v>
      </c>
      <c r="G181" s="3">
        <f t="shared" si="0"/>
        <v>1163.3886</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495</v>
      </c>
      <c r="D182" s="2">
        <f>'PR-RAS'!E186</f>
        <v>650</v>
      </c>
      <c r="E182" s="2">
        <v>0</v>
      </c>
      <c r="F182" s="2">
        <v>0</v>
      </c>
      <c r="G182" s="3">
        <f t="shared" si="0"/>
        <v>324.89499999999998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438</v>
      </c>
      <c r="D183" s="2">
        <f>'PR-RAS'!E187</f>
        <v>1043.52</v>
      </c>
      <c r="E183" s="2">
        <v>0</v>
      </c>
      <c r="F183" s="2">
        <v>0</v>
      </c>
      <c r="G183" s="3">
        <f t="shared" si="0"/>
        <v>459.55727999999999</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459.42</v>
      </c>
      <c r="D190" s="2">
        <f>'PR-RAS'!E194</f>
        <v>0</v>
      </c>
      <c r="E190" s="2">
        <v>0</v>
      </c>
      <c r="F190" s="2">
        <v>0</v>
      </c>
      <c r="G190" s="3">
        <f t="shared" si="0"/>
        <v>86.830380000000005</v>
      </c>
      <c r="H190" s="3">
        <f t="shared" si="1"/>
        <v>0.42000000000001592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52.25</v>
      </c>
      <c r="D191" s="2">
        <f>'PR-RAS'!E195</f>
        <v>0</v>
      </c>
      <c r="E191" s="2">
        <v>0</v>
      </c>
      <c r="F191" s="2">
        <v>0</v>
      </c>
      <c r="G191" s="3">
        <f t="shared" si="0"/>
        <v>9.9275000000000002</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361.31</v>
      </c>
      <c r="D192" s="2">
        <f>'PR-RAS'!E196</f>
        <v>0</v>
      </c>
      <c r="E192" s="2">
        <v>0</v>
      </c>
      <c r="F192" s="2">
        <v>0</v>
      </c>
      <c r="G192" s="3">
        <f t="shared" si="0"/>
        <v>69.010210000000001</v>
      </c>
      <c r="H192" s="3">
        <f t="shared" si="1"/>
        <v>0.31000000000000227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45.86</v>
      </c>
      <c r="D197" s="2">
        <f>'PR-RAS'!E201</f>
        <v>0</v>
      </c>
      <c r="E197" s="2">
        <v>0</v>
      </c>
      <c r="F197" s="2">
        <v>0</v>
      </c>
      <c r="G197" s="3">
        <f t="shared" si="0"/>
        <v>8.9885599999999997</v>
      </c>
      <c r="H197" s="3">
        <f t="shared" si="1"/>
        <v>0.14000000000000057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222.9</v>
      </c>
      <c r="D198" s="2">
        <f>'PR-RAS'!E202</f>
        <v>225.48</v>
      </c>
      <c r="E198" s="2">
        <v>0</v>
      </c>
      <c r="F198" s="2">
        <v>0</v>
      </c>
      <c r="G198" s="3">
        <f t="shared" si="0"/>
        <v>132.75042000000002</v>
      </c>
      <c r="H198" s="3">
        <f t="shared" si="1"/>
        <v>0.57999999999998408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222.9</v>
      </c>
      <c r="D212" s="2">
        <f>'PR-RAS'!E216</f>
        <v>225.48</v>
      </c>
      <c r="E212" s="2">
        <v>0</v>
      </c>
      <c r="F212" s="2">
        <v>0</v>
      </c>
      <c r="G212" s="3">
        <f t="shared" si="0"/>
        <v>142.18446</v>
      </c>
      <c r="H212" s="3">
        <f t="shared" si="1"/>
        <v>0.57999999999998408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222.9</v>
      </c>
      <c r="D213" s="2">
        <f>'PR-RAS'!E217</f>
        <v>225.48</v>
      </c>
      <c r="E213" s="2">
        <v>0</v>
      </c>
      <c r="F213" s="2">
        <v>0</v>
      </c>
      <c r="G213" s="3">
        <f t="shared" si="0"/>
        <v>142.85831999999999</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111937.45999999999</v>
      </c>
      <c r="D295" s="2">
        <f>'PR-RAS'!E299</f>
        <v>123136.83</v>
      </c>
      <c r="E295" s="2">
        <v>0</v>
      </c>
      <c r="F295" s="2">
        <v>0</v>
      </c>
      <c r="G295" s="3">
        <f t="shared" si="12"/>
        <v>105314.06928</v>
      </c>
      <c r="H295" s="3">
        <f t="shared" si="13"/>
        <v>0.6299999999901047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3132.2000000000116</v>
      </c>
      <c r="D296" s="2">
        <f>'PR-RAS'!E300</f>
        <v>0</v>
      </c>
      <c r="E296" s="2">
        <v>0</v>
      </c>
      <c r="F296" s="2">
        <v>0</v>
      </c>
      <c r="G296" s="3">
        <f t="shared" si="12"/>
        <v>923.99900000000343</v>
      </c>
      <c r="H296" s="3">
        <f t="shared" si="13"/>
        <v>0.20000000001164153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2058.4000000000087</v>
      </c>
      <c r="E297" s="2">
        <v>0</v>
      </c>
      <c r="F297" s="2">
        <v>0</v>
      </c>
      <c r="G297" s="3">
        <f t="shared" si="12"/>
        <v>1218.5728000000051</v>
      </c>
      <c r="H297" s="3">
        <f t="shared" si="13"/>
        <v>0.40000000000873115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26515.42</v>
      </c>
      <c r="D299" s="2">
        <f>'PR-RAS'!E303</f>
        <v>31221.46</v>
      </c>
      <c r="E299" s="2">
        <v>0</v>
      </c>
      <c r="F299" s="2">
        <v>0</v>
      </c>
      <c r="G299" s="3">
        <f t="shared" si="12"/>
        <v>26509.585319999998</v>
      </c>
      <c r="H299" s="3">
        <f t="shared" si="13"/>
        <v>0.87999999999738066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2056.38</v>
      </c>
      <c r="D355" s="2">
        <f>'PR-RAS'!E360</f>
        <v>0</v>
      </c>
      <c r="E355" s="2">
        <v>0</v>
      </c>
      <c r="F355" s="2">
        <v>0</v>
      </c>
      <c r="G355" s="3">
        <f t="shared" si="12"/>
        <v>727.95852000000002</v>
      </c>
      <c r="H355" s="3">
        <f t="shared" si="13"/>
        <v>0.38000000000010914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2056.38</v>
      </c>
      <c r="D368" s="2">
        <f>'PR-RAS'!E373</f>
        <v>0</v>
      </c>
      <c r="E368" s="2">
        <v>0</v>
      </c>
      <c r="F368" s="2">
        <v>0</v>
      </c>
      <c r="G368" s="3">
        <f t="shared" si="12"/>
        <v>754.69146000000001</v>
      </c>
      <c r="H368" s="3">
        <f t="shared" si="13"/>
        <v>0.38000000000010914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2056.38</v>
      </c>
      <c r="D374" s="2">
        <f>'PR-RAS'!E379</f>
        <v>0</v>
      </c>
      <c r="E374" s="2">
        <v>0</v>
      </c>
      <c r="F374" s="2">
        <v>0</v>
      </c>
      <c r="G374" s="3">
        <f t="shared" si="12"/>
        <v>767.02974000000006</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2056.38</v>
      </c>
      <c r="D375" s="2">
        <f>'PR-RAS'!E380</f>
        <v>0</v>
      </c>
      <c r="E375" s="2">
        <v>0</v>
      </c>
      <c r="F375" s="2">
        <v>0</v>
      </c>
      <c r="G375" s="3">
        <f t="shared" si="12"/>
        <v>769.08612000000005</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2056.38</v>
      </c>
      <c r="D413" s="2">
        <f>'PR-RAS'!E418</f>
        <v>0</v>
      </c>
      <c r="E413" s="2">
        <v>0</v>
      </c>
      <c r="F413" s="2">
        <v>0</v>
      </c>
      <c r="G413" s="3">
        <f t="shared" si="12"/>
        <v>847.22856000000002</v>
      </c>
      <c r="H413" s="3">
        <f t="shared" si="13"/>
        <v>0.38000000000010914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2712.06</v>
      </c>
      <c r="D415" s="2">
        <f>'PR-RAS'!E420</f>
        <v>4768.4399999999996</v>
      </c>
      <c r="E415" s="2">
        <v>0</v>
      </c>
      <c r="F415" s="2">
        <v>0</v>
      </c>
      <c r="G415" s="3">
        <f t="shared" si="12"/>
        <v>5071.0611599999993</v>
      </c>
      <c r="H415" s="3">
        <f t="shared" si="13"/>
        <v>0.49999999999954525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115069.66</v>
      </c>
      <c r="D417" s="2">
        <f>'PR-RAS'!E422</f>
        <v>121078.43</v>
      </c>
      <c r="E417" s="2">
        <v>0</v>
      </c>
      <c r="F417" s="2">
        <v>0</v>
      </c>
      <c r="G417" s="3">
        <f t="shared" si="12"/>
        <v>148606.23232000001</v>
      </c>
      <c r="H417" s="3">
        <f t="shared" si="13"/>
        <v>0.76999999998952262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113993.84</v>
      </c>
      <c r="D418" s="2">
        <f>'PR-RAS'!E423</f>
        <v>123136.83</v>
      </c>
      <c r="E418" s="2">
        <v>0</v>
      </c>
      <c r="F418" s="2">
        <v>0</v>
      </c>
      <c r="G418" s="3">
        <f t="shared" si="12"/>
        <v>150231.54749999999</v>
      </c>
      <c r="H418" s="3">
        <f t="shared" si="13"/>
        <v>0.33000000000174623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1075.820000000007</v>
      </c>
      <c r="D419" s="2">
        <f>'PR-RAS'!E424</f>
        <v>0</v>
      </c>
      <c r="E419" s="2">
        <v>0</v>
      </c>
      <c r="F419" s="2">
        <v>0</v>
      </c>
      <c r="G419" s="3">
        <f t="shared" si="12"/>
        <v>449.69276000000292</v>
      </c>
      <c r="H419" s="3">
        <f t="shared" si="13"/>
        <v>0.17999999999301508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2058.4000000000087</v>
      </c>
      <c r="E420" s="2">
        <v>0</v>
      </c>
      <c r="F420" s="2">
        <v>0</v>
      </c>
      <c r="G420" s="3">
        <f t="shared" si="12"/>
        <v>1724.9392000000073</v>
      </c>
      <c r="H420" s="3">
        <f t="shared" si="13"/>
        <v>0.40000000000873115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29227.48</v>
      </c>
      <c r="D422" s="2">
        <f>'PR-RAS'!E427</f>
        <v>35989.9</v>
      </c>
      <c r="E422" s="2">
        <v>0</v>
      </c>
      <c r="F422" s="2">
        <v>0</v>
      </c>
      <c r="G422" s="3">
        <f t="shared" si="12"/>
        <v>42608.264879999995</v>
      </c>
      <c r="H422" s="3">
        <f t="shared" si="13"/>
        <v>0.57999999999810825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115069.66</v>
      </c>
      <c r="D637" s="2">
        <f>'PR-RAS'!E643</f>
        <v>121078.43</v>
      </c>
      <c r="E637" s="2">
        <v>0</v>
      </c>
      <c r="F637" s="2">
        <v>0</v>
      </c>
      <c r="G637" s="3">
        <f t="shared" si="14"/>
        <v>227196.06672</v>
      </c>
      <c r="H637" s="3">
        <f t="shared" si="15"/>
        <v>0.76999999998952262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113993.84</v>
      </c>
      <c r="D638" s="2">
        <f>'PR-RAS'!E644</f>
        <v>123136.83</v>
      </c>
      <c r="E638" s="2">
        <v>0</v>
      </c>
      <c r="F638" s="2">
        <v>0</v>
      </c>
      <c r="G638" s="3">
        <f t="shared" si="14"/>
        <v>229490.39749999999</v>
      </c>
      <c r="H638" s="3">
        <f t="shared" si="15"/>
        <v>0.33000000000174623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1075.820000000007</v>
      </c>
      <c r="D639" s="2">
        <f>'PR-RAS'!E645</f>
        <v>0</v>
      </c>
      <c r="E639" s="2">
        <v>0</v>
      </c>
      <c r="F639" s="2">
        <v>0</v>
      </c>
      <c r="G639" s="3">
        <f t="shared" si="14"/>
        <v>686.37316000000442</v>
      </c>
      <c r="H639" s="3">
        <f t="shared" si="15"/>
        <v>0.17999999999301508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2058.4000000000087</v>
      </c>
      <c r="E640" s="2">
        <v>0</v>
      </c>
      <c r="F640" s="2">
        <v>0</v>
      </c>
      <c r="G640" s="3">
        <f t="shared" si="14"/>
        <v>2630.6352000000111</v>
      </c>
      <c r="H640" s="3">
        <f t="shared" si="15"/>
        <v>0.40000000000873115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29227.48</v>
      </c>
      <c r="D642" s="2">
        <f>'PR-RAS'!E648</f>
        <v>35989.9</v>
      </c>
      <c r="E642" s="2">
        <v>0</v>
      </c>
      <c r="F642" s="2">
        <v>0</v>
      </c>
      <c r="G642" s="3">
        <f t="shared" si="14"/>
        <v>64873.866480000004</v>
      </c>
      <c r="H642" s="3">
        <f t="shared" si="15"/>
        <v>0.57999999999810825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28151.659999999993</v>
      </c>
      <c r="D644" s="2">
        <f>'PR-RAS'!E650</f>
        <v>38048.30000000001</v>
      </c>
      <c r="E644" s="2">
        <v>0</v>
      </c>
      <c r="F644" s="2">
        <v>0</v>
      </c>
      <c r="G644" s="3">
        <f t="shared" si="14"/>
        <v>67031.631180000011</v>
      </c>
      <c r="H644" s="3">
        <f t="shared" si="15"/>
        <v>0.64000000001760782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250.5</v>
      </c>
      <c r="D645" s="2">
        <f>'PR-RAS'!E651</f>
        <v>0</v>
      </c>
      <c r="E645" s="2">
        <v>0</v>
      </c>
      <c r="F645" s="2">
        <v>0</v>
      </c>
      <c r="G645" s="3">
        <f t="shared" si="14"/>
        <v>161.322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2436.19</v>
      </c>
      <c r="D646" s="2">
        <f>'PR-RAS'!E653</f>
        <v>2098.2399999999998</v>
      </c>
      <c r="E646" s="2">
        <v>0</v>
      </c>
      <c r="F646" s="2">
        <v>0</v>
      </c>
      <c r="G646" s="3">
        <f t="shared" si="14"/>
        <v>4278.07215</v>
      </c>
      <c r="H646" s="3">
        <f t="shared" si="15"/>
        <v>0.42999999999983629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116275.54</v>
      </c>
      <c r="D647" s="2">
        <f>'PR-RAS'!E654</f>
        <v>121499.21</v>
      </c>
      <c r="E647" s="2">
        <v>0</v>
      </c>
      <c r="F647" s="2">
        <v>0</v>
      </c>
      <c r="G647" s="3">
        <f t="shared" si="14"/>
        <v>232090.97816000003</v>
      </c>
      <c r="H647" s="3">
        <f t="shared" si="15"/>
        <v>0.67000000001280569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107596.04</v>
      </c>
      <c r="D648" s="2">
        <f>'PR-RAS'!E655</f>
        <v>122882.94</v>
      </c>
      <c r="E648" s="2">
        <v>0</v>
      </c>
      <c r="F648" s="2">
        <v>0</v>
      </c>
      <c r="G648" s="3">
        <f t="shared" si="14"/>
        <v>228625.16224000001</v>
      </c>
      <c r="H648" s="3">
        <f t="shared" si="15"/>
        <v>9.9999999991268851E-2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11115.690000000002</v>
      </c>
      <c r="D649" s="2">
        <f>'PR-RAS'!E656</f>
        <v>714.51000000000931</v>
      </c>
      <c r="E649" s="2">
        <v>0</v>
      </c>
      <c r="F649" s="2">
        <v>0</v>
      </c>
      <c r="G649" s="3">
        <f t="shared" si="14"/>
        <v>8128.9720800000141</v>
      </c>
      <c r="H649" s="3">
        <f t="shared" si="15"/>
        <v>0.79999999998835847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18</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17</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4469.6000000000004</v>
      </c>
      <c r="D677" s="2">
        <f>'PR-RAS'!E684</f>
        <v>0</v>
      </c>
      <c r="E677" s="2">
        <v>0</v>
      </c>
      <c r="F677" s="2">
        <v>0</v>
      </c>
      <c r="G677" s="3">
        <f t="shared" si="14"/>
        <v>3021.4496000000004</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2608.66</v>
      </c>
      <c r="D727" s="2">
        <f>'PR-RAS'!E734</f>
        <v>2815.62</v>
      </c>
      <c r="E727" s="2">
        <v>0</v>
      </c>
      <c r="F727" s="2">
        <v>0</v>
      </c>
      <c r="G727" s="3">
        <f t="shared" si="14"/>
        <v>5982.1673999999994</v>
      </c>
      <c r="H727" s="3">
        <f t="shared" si="15"/>
        <v>0.72000000000025466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v>
      </c>
      <c r="D729" s="2">
        <f>'PR-RAS'!E736</f>
        <v>43.8</v>
      </c>
      <c r="E729" s="2">
        <v>0</v>
      </c>
      <c r="F729" s="2">
        <v>0</v>
      </c>
      <c r="G729" s="3">
        <f t="shared" si="14"/>
        <v>111.6024</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3"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52160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115069.66</v>
      </c>
      <c r="I17" s="275">
        <f>'PR-RAS'!E6</f>
        <v>121078.43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111937.45999999999</v>
      </c>
      <c r="I18" s="275">
        <f>'PR-RAS'!E152</f>
        <v>123136.83</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28151.659999999993</v>
      </c>
      <c r="I20" s="275">
        <f>'PR-RAS'!E650</f>
        <v>38048.30000000001</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3"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115069.66</v>
      </c>
      <c r="E6" s="60">
        <f>E7+E43+E49+E82+E106+E125+E134+E140</f>
        <v>121078.43</v>
      </c>
      <c r="F6" s="45">
        <f t="shared" ref="F6:F132" si="0">IF(D6&lt;&gt;0,IF(E6/D6&gt;=100,"&gt;&gt;100",E6/D6*100),"-")</f>
        <v>105.22185430981546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4469.6000000000004</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4469.6000000000004</v>
      </c>
      <c r="E68" s="60">
        <f t="shared" si="11"/>
        <v>0</v>
      </c>
      <c r="F68" s="45">
        <f t="shared" si="0"/>
        <v>0</v>
      </c>
    </row>
    <row r="69" spans="1:6" ht="12.75" customHeight="1" x14ac:dyDescent="0.2">
      <c r="A69" s="63" t="s">
        <v>141</v>
      </c>
      <c r="B69" s="64" t="s">
        <v>142</v>
      </c>
      <c r="C69" s="247" t="s">
        <v>141</v>
      </c>
      <c r="D69" s="194">
        <v>4469.6000000000004</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27271.68</v>
      </c>
      <c r="E106" s="60">
        <f>E107+E112+E120+E124</f>
        <v>26129.4</v>
      </c>
      <c r="F106" s="45">
        <f t="shared" si="0"/>
        <v>95.811479160799777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27271.68</v>
      </c>
      <c r="E112" s="60">
        <f t="shared" si="20"/>
        <v>26129.4</v>
      </c>
      <c r="F112" s="45">
        <f t="shared" si="0"/>
        <v>95.811479160799777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27271.68</v>
      </c>
      <c r="E117" s="194">
        <v>26129.4</v>
      </c>
      <c r="F117" s="45">
        <f t="shared" si="0"/>
        <v>95.811479160799777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83328.38</v>
      </c>
      <c r="E134" s="60">
        <f t="shared" si="25"/>
        <v>94949.03</v>
      </c>
      <c r="F134" s="45">
        <f t="shared" ref="F134:F229" si="26">IF(D134&lt;&gt;0,IF(E134/D134&gt;=100,"&gt;&gt;100",E134/D134*100),"-")</f>
        <v>113.94560892699461</v>
      </c>
    </row>
    <row r="135" spans="1:6" ht="24" x14ac:dyDescent="0.2">
      <c r="A135" s="63">
        <v>671</v>
      </c>
      <c r="B135" s="182" t="s">
        <v>273</v>
      </c>
      <c r="C135" s="247" t="s">
        <v>274</v>
      </c>
      <c r="D135" s="60">
        <f t="shared" ref="D135:E135" si="27">SUM(D136:D138)</f>
        <v>83271.91</v>
      </c>
      <c r="E135" s="60">
        <f t="shared" si="27"/>
        <v>94949.03</v>
      </c>
      <c r="F135" s="45">
        <f t="shared" si="26"/>
        <v>114.02287998437887</v>
      </c>
    </row>
    <row r="136" spans="1:6" ht="12.75" customHeight="1" x14ac:dyDescent="0.2">
      <c r="A136" s="63">
        <v>6711</v>
      </c>
      <c r="B136" s="65" t="s">
        <v>275</v>
      </c>
      <c r="C136" s="247" t="s">
        <v>276</v>
      </c>
      <c r="D136" s="194">
        <v>83271.91</v>
      </c>
      <c r="E136" s="194">
        <v>94949.03</v>
      </c>
      <c r="F136" s="45">
        <f t="shared" si="26"/>
        <v>114.02287998437887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56.47</v>
      </c>
      <c r="E139" s="194"/>
      <c r="F139" s="45">
        <f t="shared" si="26"/>
        <v>0</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111937.45999999999</v>
      </c>
      <c r="E152" s="60">
        <f>E153+E164+E202+E221+E230+E262+E273</f>
        <v>123136.83</v>
      </c>
      <c r="F152" s="45">
        <f t="shared" si="26"/>
        <v>110.00502423406786</v>
      </c>
    </row>
    <row r="153" spans="1:6" ht="12.75" customHeight="1" x14ac:dyDescent="0.2">
      <c r="A153" s="63">
        <v>31</v>
      </c>
      <c r="B153" s="64" t="s">
        <v>308</v>
      </c>
      <c r="C153" s="247" t="s">
        <v>309</v>
      </c>
      <c r="D153" s="60">
        <f t="shared" ref="D153:E153" si="30">D154+D159+D160</f>
        <v>91987.36</v>
      </c>
      <c r="E153" s="60">
        <f t="shared" si="30"/>
        <v>102569.87</v>
      </c>
      <c r="F153" s="45">
        <f t="shared" si="26"/>
        <v>111.50430885286849</v>
      </c>
    </row>
    <row r="154" spans="1:6" ht="12.75" customHeight="1" x14ac:dyDescent="0.2">
      <c r="A154" s="63">
        <v>311</v>
      </c>
      <c r="B154" s="64" t="s">
        <v>310</v>
      </c>
      <c r="C154" s="247" t="s">
        <v>311</v>
      </c>
      <c r="D154" s="60">
        <f t="shared" ref="D154:E154" si="31">SUM(D155:D158)</f>
        <v>80233.22</v>
      </c>
      <c r="E154" s="60">
        <f t="shared" si="31"/>
        <v>89360.23</v>
      </c>
      <c r="F154" s="45">
        <f t="shared" si="26"/>
        <v>111.37559978273337</v>
      </c>
    </row>
    <row r="155" spans="1:6" ht="12.75" customHeight="1" x14ac:dyDescent="0.2">
      <c r="A155" s="63">
        <v>3111</v>
      </c>
      <c r="B155" s="64" t="s">
        <v>312</v>
      </c>
      <c r="C155" s="247" t="s">
        <v>313</v>
      </c>
      <c r="D155" s="194">
        <v>80233.22</v>
      </c>
      <c r="E155" s="194">
        <v>89360.23</v>
      </c>
      <c r="F155" s="45">
        <f t="shared" si="26"/>
        <v>111.37559978273337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1860</v>
      </c>
      <c r="E159" s="194">
        <v>2230</v>
      </c>
      <c r="F159" s="45">
        <f t="shared" si="26"/>
        <v>119.89247311827957</v>
      </c>
    </row>
    <row r="160" spans="1:6" ht="12.75" customHeight="1" x14ac:dyDescent="0.2">
      <c r="A160" s="63">
        <v>313</v>
      </c>
      <c r="B160" s="65" t="s">
        <v>322</v>
      </c>
      <c r="C160" s="247" t="s">
        <v>323</v>
      </c>
      <c r="D160" s="60">
        <f t="shared" ref="D160:E160" si="32">SUM(D161:D163)</f>
        <v>9894.14</v>
      </c>
      <c r="E160" s="60">
        <f t="shared" si="32"/>
        <v>10979.64</v>
      </c>
      <c r="F160" s="45">
        <f t="shared" si="26"/>
        <v>110.97114049326167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9894.14</v>
      </c>
      <c r="E162" s="194">
        <v>10979.64</v>
      </c>
      <c r="F162" s="45">
        <f t="shared" si="26"/>
        <v>110.97114049326167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19727.2</v>
      </c>
      <c r="E164" s="60">
        <f>E165+E170+E178+E188+E189+E194</f>
        <v>20341.480000000003</v>
      </c>
      <c r="F164" s="45">
        <f t="shared" si="26"/>
        <v>103.11387323086907</v>
      </c>
    </row>
    <row r="165" spans="1:6" ht="12.75" customHeight="1" x14ac:dyDescent="0.2">
      <c r="A165" s="63">
        <v>321</v>
      </c>
      <c r="B165" s="64" t="s">
        <v>332</v>
      </c>
      <c r="C165" s="247" t="s">
        <v>333</v>
      </c>
      <c r="D165" s="60">
        <f t="shared" ref="D165:E165" si="33">SUM(D166:D169)</f>
        <v>3618.5299999999997</v>
      </c>
      <c r="E165" s="60">
        <f t="shared" si="33"/>
        <v>3355.87</v>
      </c>
      <c r="F165" s="45">
        <f t="shared" si="26"/>
        <v>92.741251281597783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2608.66</v>
      </c>
      <c r="E167" s="194">
        <v>2815.62</v>
      </c>
      <c r="F167" s="45">
        <f t="shared" si="26"/>
        <v>107.93357509219292</v>
      </c>
    </row>
    <row r="168" spans="1:6" ht="12.75" customHeight="1" x14ac:dyDescent="0.2">
      <c r="A168" s="63">
        <v>3213</v>
      </c>
      <c r="B168" s="64" t="s">
        <v>338</v>
      </c>
      <c r="C168" s="247" t="s">
        <v>339</v>
      </c>
      <c r="D168" s="194">
        <v>808.87</v>
      </c>
      <c r="E168" s="194">
        <v>289.25</v>
      </c>
      <c r="F168" s="45">
        <f t="shared" si="26"/>
        <v>35.759763620853782</v>
      </c>
    </row>
    <row r="169" spans="1:6" ht="12.75" customHeight="1" x14ac:dyDescent="0.2">
      <c r="A169" s="63">
        <v>3214</v>
      </c>
      <c r="B169" s="64" t="s">
        <v>340</v>
      </c>
      <c r="C169" s="247" t="s">
        <v>341</v>
      </c>
      <c r="D169" s="194">
        <v>201</v>
      </c>
      <c r="E169" s="194">
        <v>251</v>
      </c>
      <c r="F169" s="45">
        <f t="shared" si="26"/>
        <v>124.87562189054727</v>
      </c>
    </row>
    <row r="170" spans="1:6" ht="12.75" customHeight="1" x14ac:dyDescent="0.2">
      <c r="A170" s="63">
        <v>322</v>
      </c>
      <c r="B170" s="64" t="s">
        <v>342</v>
      </c>
      <c r="C170" s="247" t="s">
        <v>343</v>
      </c>
      <c r="D170" s="60">
        <f t="shared" ref="D170:E170" si="34">SUM(D171:D177)</f>
        <v>11361.660000000002</v>
      </c>
      <c r="E170" s="60">
        <f t="shared" si="34"/>
        <v>10897.1</v>
      </c>
      <c r="F170" s="45">
        <f t="shared" si="26"/>
        <v>95.911160869098339</v>
      </c>
    </row>
    <row r="171" spans="1:6" ht="12.75" customHeight="1" x14ac:dyDescent="0.2">
      <c r="A171" s="63">
        <v>3221</v>
      </c>
      <c r="B171" s="64" t="s">
        <v>344</v>
      </c>
      <c r="C171" s="247" t="s">
        <v>345</v>
      </c>
      <c r="D171" s="194">
        <v>2152.66</v>
      </c>
      <c r="E171" s="194">
        <v>1752.13</v>
      </c>
      <c r="F171" s="45">
        <f t="shared" si="26"/>
        <v>81.393717540159628</v>
      </c>
    </row>
    <row r="172" spans="1:6" ht="12.75" customHeight="1" x14ac:dyDescent="0.2">
      <c r="A172" s="63">
        <v>3222</v>
      </c>
      <c r="B172" s="64" t="s">
        <v>346</v>
      </c>
      <c r="C172" s="247" t="s">
        <v>347</v>
      </c>
      <c r="D172" s="194">
        <v>5515.27</v>
      </c>
      <c r="E172" s="194">
        <v>5671.75</v>
      </c>
      <c r="F172" s="45">
        <f t="shared" si="26"/>
        <v>102.83721377194588</v>
      </c>
    </row>
    <row r="173" spans="1:6" ht="12.75" customHeight="1" x14ac:dyDescent="0.2">
      <c r="A173" s="63">
        <v>3223</v>
      </c>
      <c r="B173" s="65" t="s">
        <v>348</v>
      </c>
      <c r="C173" s="247" t="s">
        <v>349</v>
      </c>
      <c r="D173" s="194">
        <v>2077.27</v>
      </c>
      <c r="E173" s="194">
        <v>2572.52</v>
      </c>
      <c r="F173" s="45">
        <f t="shared" si="26"/>
        <v>123.84138797556407</v>
      </c>
    </row>
    <row r="174" spans="1:6" ht="12.75" customHeight="1" x14ac:dyDescent="0.2">
      <c r="A174" s="63">
        <v>3224</v>
      </c>
      <c r="B174" s="65" t="s">
        <v>350</v>
      </c>
      <c r="C174" s="247" t="s">
        <v>351</v>
      </c>
      <c r="D174" s="194">
        <v>421.29</v>
      </c>
      <c r="E174" s="194">
        <v>363.83</v>
      </c>
      <c r="F174" s="45">
        <f t="shared" si="26"/>
        <v>86.360939020627114</v>
      </c>
    </row>
    <row r="175" spans="1:6" ht="12.75" customHeight="1" x14ac:dyDescent="0.2">
      <c r="A175" s="63">
        <v>3225</v>
      </c>
      <c r="B175" s="65" t="s">
        <v>352</v>
      </c>
      <c r="C175" s="247" t="s">
        <v>353</v>
      </c>
      <c r="D175" s="194">
        <v>1100.17</v>
      </c>
      <c r="E175" s="194">
        <v>536.87</v>
      </c>
      <c r="F175" s="45">
        <f t="shared" si="26"/>
        <v>48.798822000236328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95</v>
      </c>
      <c r="E177" s="194"/>
      <c r="F177" s="45">
        <f t="shared" si="26"/>
        <v>0</v>
      </c>
    </row>
    <row r="178" spans="1:6" ht="12.75" customHeight="1" x14ac:dyDescent="0.2">
      <c r="A178" s="63">
        <v>323</v>
      </c>
      <c r="B178" s="65" t="s">
        <v>358</v>
      </c>
      <c r="C178" s="247" t="s">
        <v>359</v>
      </c>
      <c r="D178" s="60">
        <f t="shared" ref="D178:E178" si="35">SUM(D179:D187)</f>
        <v>4287.59</v>
      </c>
      <c r="E178" s="60">
        <f t="shared" si="35"/>
        <v>6088.51</v>
      </c>
      <c r="F178" s="45">
        <f t="shared" si="26"/>
        <v>142.00308331720152</v>
      </c>
    </row>
    <row r="179" spans="1:6" ht="12.75" customHeight="1" x14ac:dyDescent="0.2">
      <c r="A179" s="63">
        <v>3231</v>
      </c>
      <c r="B179" s="65" t="s">
        <v>360</v>
      </c>
      <c r="C179" s="247" t="s">
        <v>361</v>
      </c>
      <c r="D179" s="194">
        <v>187.34</v>
      </c>
      <c r="E179" s="194">
        <v>220.83</v>
      </c>
      <c r="F179" s="45">
        <f t="shared" si="26"/>
        <v>117.87658802177859</v>
      </c>
    </row>
    <row r="180" spans="1:6" ht="12.75" customHeight="1" x14ac:dyDescent="0.2">
      <c r="A180" s="63">
        <v>3232</v>
      </c>
      <c r="B180" s="65" t="s">
        <v>362</v>
      </c>
      <c r="C180" s="247" t="s">
        <v>363</v>
      </c>
      <c r="D180" s="194">
        <v>371.91</v>
      </c>
      <c r="E180" s="194">
        <v>947.48</v>
      </c>
      <c r="F180" s="45">
        <f t="shared" si="26"/>
        <v>254.76056035062246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766.37</v>
      </c>
      <c r="E182" s="194">
        <v>932.88</v>
      </c>
      <c r="F182" s="45">
        <f t="shared" si="26"/>
        <v>121.72710309641556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65.7</v>
      </c>
      <c r="E184" s="194">
        <v>43.8</v>
      </c>
      <c r="F184" s="45">
        <f t="shared" si="26"/>
        <v>66.666666666666657</v>
      </c>
    </row>
    <row r="185" spans="1:6" ht="12.75" customHeight="1" x14ac:dyDescent="0.2">
      <c r="A185" s="63">
        <v>3237</v>
      </c>
      <c r="B185" s="64" t="s">
        <v>372</v>
      </c>
      <c r="C185" s="247" t="s">
        <v>373</v>
      </c>
      <c r="D185" s="194">
        <v>1963.27</v>
      </c>
      <c r="E185" s="194">
        <v>2250</v>
      </c>
      <c r="F185" s="45">
        <f t="shared" si="26"/>
        <v>114.60471560203132</v>
      </c>
    </row>
    <row r="186" spans="1:6" ht="12.75" customHeight="1" x14ac:dyDescent="0.2">
      <c r="A186" s="63">
        <v>3238</v>
      </c>
      <c r="B186" s="64" t="s">
        <v>374</v>
      </c>
      <c r="C186" s="247" t="s">
        <v>375</v>
      </c>
      <c r="D186" s="194">
        <v>495</v>
      </c>
      <c r="E186" s="194">
        <v>650</v>
      </c>
      <c r="F186" s="45">
        <f t="shared" si="26"/>
        <v>131.31313131313132</v>
      </c>
    </row>
    <row r="187" spans="1:6" ht="12.75" customHeight="1" x14ac:dyDescent="0.2">
      <c r="A187" s="63">
        <v>3239</v>
      </c>
      <c r="B187" s="64" t="s">
        <v>376</v>
      </c>
      <c r="C187" s="247" t="s">
        <v>377</v>
      </c>
      <c r="D187" s="194">
        <v>438</v>
      </c>
      <c r="E187" s="194">
        <v>1043.52</v>
      </c>
      <c r="F187" s="45">
        <f t="shared" si="26"/>
        <v>238.24657534246575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459.42</v>
      </c>
      <c r="E194" s="60">
        <f t="shared" si="36"/>
        <v>0</v>
      </c>
      <c r="F194" s="45">
        <f t="shared" si="26"/>
        <v>0</v>
      </c>
    </row>
    <row r="195" spans="1:6" ht="12.75" customHeight="1" x14ac:dyDescent="0.2">
      <c r="A195" s="63">
        <v>3291</v>
      </c>
      <c r="B195" s="183" t="s">
        <v>392</v>
      </c>
      <c r="C195" s="247" t="s">
        <v>393</v>
      </c>
      <c r="D195" s="194">
        <v>52.25</v>
      </c>
      <c r="E195" s="194"/>
      <c r="F195" s="45">
        <f t="shared" si="26"/>
        <v>0</v>
      </c>
    </row>
    <row r="196" spans="1:6" ht="12.75" customHeight="1" x14ac:dyDescent="0.2">
      <c r="A196" s="63">
        <v>3292</v>
      </c>
      <c r="B196" s="64" t="s">
        <v>394</v>
      </c>
      <c r="C196" s="247" t="s">
        <v>395</v>
      </c>
      <c r="D196" s="194">
        <v>361.31</v>
      </c>
      <c r="E196" s="194"/>
      <c r="F196" s="45">
        <f t="shared" si="26"/>
        <v>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45.86</v>
      </c>
      <c r="E201" s="194"/>
      <c r="F201" s="45">
        <f t="shared" si="26"/>
        <v>0</v>
      </c>
    </row>
    <row r="202" spans="1:6" ht="12.75" customHeight="1" x14ac:dyDescent="0.2">
      <c r="A202" s="63">
        <v>34</v>
      </c>
      <c r="B202" s="183" t="s">
        <v>406</v>
      </c>
      <c r="C202" s="247" t="s">
        <v>407</v>
      </c>
      <c r="D202" s="60">
        <f t="shared" ref="D202:E202" si="37">D203+D208+D216</f>
        <v>222.9</v>
      </c>
      <c r="E202" s="60">
        <f t="shared" si="37"/>
        <v>225.48</v>
      </c>
      <c r="F202" s="45">
        <f t="shared" si="26"/>
        <v>101.15746971736203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222.9</v>
      </c>
      <c r="E216" s="60">
        <f t="shared" si="40"/>
        <v>225.48</v>
      </c>
      <c r="F216" s="45">
        <f t="shared" si="26"/>
        <v>101.15746971736203</v>
      </c>
    </row>
    <row r="217" spans="1:6" ht="12.75" customHeight="1" x14ac:dyDescent="0.2">
      <c r="A217" s="63">
        <v>3431</v>
      </c>
      <c r="B217" s="182" t="s">
        <v>436</v>
      </c>
      <c r="C217" s="247" t="s">
        <v>437</v>
      </c>
      <c r="D217" s="194">
        <v>222.9</v>
      </c>
      <c r="E217" s="194">
        <v>225.48</v>
      </c>
      <c r="F217" s="45">
        <f t="shared" si="26"/>
        <v>101.15746971736203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111937.45999999999</v>
      </c>
      <c r="E299" s="60">
        <f>E152-E297+E298</f>
        <v>123136.83</v>
      </c>
      <c r="F299" s="45">
        <f t="shared" si="68"/>
        <v>110.00502423406786</v>
      </c>
    </row>
    <row r="300" spans="1:6" ht="12.75" customHeight="1" x14ac:dyDescent="0.2">
      <c r="A300" s="63" t="s">
        <v>582</v>
      </c>
      <c r="B300" s="64" t="s">
        <v>593</v>
      </c>
      <c r="C300" s="247" t="s">
        <v>594</v>
      </c>
      <c r="D300" s="60">
        <f>IF(D6&gt;=D299,D6-D299,0)</f>
        <v>3132.2000000000116</v>
      </c>
      <c r="E300" s="60">
        <f>IF(E6&gt;=E299,E6-E299,0)</f>
        <v>0</v>
      </c>
      <c r="F300" s="45">
        <f t="shared" si="68"/>
        <v>0</v>
      </c>
    </row>
    <row r="301" spans="1:6" ht="12.75" customHeight="1" x14ac:dyDescent="0.2">
      <c r="A301" s="63" t="s">
        <v>582</v>
      </c>
      <c r="B301" s="64" t="s">
        <v>595</v>
      </c>
      <c r="C301" s="247" t="s">
        <v>596</v>
      </c>
      <c r="D301" s="60">
        <f>IF(D299&gt;=D6,D299-D6,0)</f>
        <v>0</v>
      </c>
      <c r="E301" s="60">
        <f>IF(E299&gt;=E6,E299-E6,0)</f>
        <v>2058.4000000000087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26515.42</v>
      </c>
      <c r="E303" s="194">
        <v>31221.46</v>
      </c>
      <c r="F303" s="45">
        <f t="shared" si="68"/>
        <v>117.74831399992911</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2056.38</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2056.38</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2056.38</v>
      </c>
      <c r="E379" s="60">
        <f t="shared" si="92"/>
        <v>0</v>
      </c>
      <c r="F379" s="45">
        <f t="shared" si="72"/>
        <v>0</v>
      </c>
    </row>
    <row r="380" spans="1:6" ht="12.75" customHeight="1" x14ac:dyDescent="0.2">
      <c r="A380" s="63">
        <v>4221</v>
      </c>
      <c r="B380" s="64" t="s">
        <v>648</v>
      </c>
      <c r="C380" s="247" t="s">
        <v>740</v>
      </c>
      <c r="D380" s="194">
        <v>2056.38</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2056.38</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2712.06</v>
      </c>
      <c r="E420" s="194">
        <v>4768.4399999999996</v>
      </c>
      <c r="F420" s="45">
        <f t="shared" si="72"/>
        <v>175.8235437269087</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115069.66</v>
      </c>
      <c r="E422" s="60">
        <f>E6+E308</f>
        <v>121078.43</v>
      </c>
      <c r="F422" s="45">
        <f t="shared" si="72"/>
        <v>105.22185430981546</v>
      </c>
    </row>
    <row r="423" spans="1:6" ht="12.75" customHeight="1" x14ac:dyDescent="0.2">
      <c r="A423" s="63" t="s">
        <v>582</v>
      </c>
      <c r="B423" s="64" t="s">
        <v>805</v>
      </c>
      <c r="C423" s="247" t="s">
        <v>806</v>
      </c>
      <c r="D423" s="60">
        <f t="shared" ref="D423:E423" si="103">D299+D360</f>
        <v>113993.84</v>
      </c>
      <c r="E423" s="60">
        <f t="shared" si="103"/>
        <v>123136.83</v>
      </c>
      <c r="F423" s="45">
        <f t="shared" si="72"/>
        <v>108.0206000604945</v>
      </c>
    </row>
    <row r="424" spans="1:6" ht="12.75" customHeight="1" x14ac:dyDescent="0.2">
      <c r="A424" s="63" t="s">
        <v>582</v>
      </c>
      <c r="B424" s="64" t="s">
        <v>807</v>
      </c>
      <c r="C424" s="247" t="s">
        <v>808</v>
      </c>
      <c r="D424" s="60">
        <f t="shared" ref="D424:E424" si="104">IF(D422&gt;=D423,D422-D423,0)</f>
        <v>1075.820000000007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2058.4000000000087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29227.48</v>
      </c>
      <c r="E427" s="60">
        <f t="shared" si="107"/>
        <v>35989.9</v>
      </c>
      <c r="F427" s="45">
        <f t="shared" si="72"/>
        <v>123.13719828052231</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115069.66</v>
      </c>
      <c r="E643" s="60">
        <f>E422+E430</f>
        <v>121078.43</v>
      </c>
      <c r="F643" s="45">
        <f t="shared" si="109"/>
        <v>105.22185430981546</v>
      </c>
    </row>
    <row r="644" spans="1:6" ht="12.75" customHeight="1" x14ac:dyDescent="0.2">
      <c r="A644" s="63" t="s">
        <v>582</v>
      </c>
      <c r="B644" s="64" t="s">
        <v>1238</v>
      </c>
      <c r="C644" s="247" t="s">
        <v>1239</v>
      </c>
      <c r="D644" s="60">
        <f>D423+D535</f>
        <v>113993.84</v>
      </c>
      <c r="E644" s="60">
        <f>E423+E535</f>
        <v>123136.83</v>
      </c>
      <c r="F644" s="45">
        <f t="shared" si="109"/>
        <v>108.0206000604945</v>
      </c>
    </row>
    <row r="645" spans="1:6" ht="12.75" customHeight="1" x14ac:dyDescent="0.2">
      <c r="A645" s="63" t="s">
        <v>582</v>
      </c>
      <c r="B645" s="64" t="s">
        <v>1240</v>
      </c>
      <c r="C645" s="247" t="s">
        <v>1241</v>
      </c>
      <c r="D645" s="60">
        <f t="shared" ref="D645:E645" si="163">IF(D643&gt;=D644,D643-D644,0)</f>
        <v>1075.820000000007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2058.4000000000087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29227.48</v>
      </c>
      <c r="E648" s="60">
        <f>IF(E427-E426+E642-E641&gt;=0,E427-E426+E642-E641,0)</f>
        <v>35989.9</v>
      </c>
      <c r="F648" s="45">
        <f t="shared" si="109"/>
        <v>123.13719828052231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28151.659999999993</v>
      </c>
      <c r="E650" s="60">
        <f t="shared" si="166"/>
        <v>38048.30000000001</v>
      </c>
      <c r="F650" s="45">
        <f t="shared" si="109"/>
        <v>135.15472977437219</v>
      </c>
    </row>
    <row r="651" spans="1:6" ht="24" x14ac:dyDescent="0.2">
      <c r="A651" s="249" t="s">
        <v>1252</v>
      </c>
      <c r="B651" s="184" t="s">
        <v>1253</v>
      </c>
      <c r="C651" s="250" t="s">
        <v>1252</v>
      </c>
      <c r="D651" s="196">
        <v>250.5</v>
      </c>
      <c r="E651" s="196"/>
      <c r="F651" s="61">
        <f t="shared" si="109"/>
        <v>0</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2436.19</v>
      </c>
      <c r="E653" s="194">
        <v>2098.2399999999998</v>
      </c>
      <c r="F653" s="45">
        <f t="shared" ref="F653:F740" si="167">IF(D653&lt;&gt;0,IF(E653/D653&gt;=100,"&gt;&gt;100",E653/D653*100),"-")</f>
        <v>86.127929266600717</v>
      </c>
    </row>
    <row r="654" spans="1:6" ht="12.75" customHeight="1" x14ac:dyDescent="0.2">
      <c r="A654" s="63" t="s">
        <v>1257</v>
      </c>
      <c r="B654" s="64" t="s">
        <v>1258</v>
      </c>
      <c r="C654" s="247" t="s">
        <v>1257</v>
      </c>
      <c r="D654" s="194">
        <v>116275.54</v>
      </c>
      <c r="E654" s="194">
        <v>121499.21</v>
      </c>
      <c r="F654" s="45">
        <f t="shared" si="167"/>
        <v>104.4924925741046</v>
      </c>
    </row>
    <row r="655" spans="1:6" ht="12.75" customHeight="1" x14ac:dyDescent="0.2">
      <c r="A655" s="63" t="s">
        <v>1259</v>
      </c>
      <c r="B655" s="64" t="s">
        <v>1260</v>
      </c>
      <c r="C655" s="247" t="s">
        <v>1259</v>
      </c>
      <c r="D655" s="194">
        <v>107596.04</v>
      </c>
      <c r="E655" s="194">
        <v>122882.94</v>
      </c>
      <c r="F655" s="45">
        <f t="shared" si="167"/>
        <v>114.20767901867022</v>
      </c>
    </row>
    <row r="656" spans="1:6" ht="24" x14ac:dyDescent="0.2">
      <c r="A656" s="63">
        <v>11</v>
      </c>
      <c r="B656" s="64" t="s">
        <v>1261</v>
      </c>
      <c r="C656" s="247" t="s">
        <v>1262</v>
      </c>
      <c r="D656" s="60">
        <f t="shared" ref="D656:E656" si="168">+D653+D654-D655</f>
        <v>11115.690000000002</v>
      </c>
      <c r="E656" s="60">
        <f t="shared" si="168"/>
        <v>714.51000000000931</v>
      </c>
      <c r="F656" s="45">
        <f t="shared" si="167"/>
        <v>6.427941045495233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18</v>
      </c>
      <c r="F658" s="45">
        <f t="shared" si="167"/>
        <v>90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17</v>
      </c>
      <c r="F660" s="45">
        <f t="shared" si="167"/>
        <v>94.444444444444443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4469.6000000000004</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2608.66</v>
      </c>
      <c r="E734" s="192">
        <v>2815.62</v>
      </c>
      <c r="F734" s="71">
        <f t="shared" si="167"/>
        <v>107.93357509219292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65.7</v>
      </c>
      <c r="E736" s="194">
        <v>43.8</v>
      </c>
      <c r="F736" s="45">
        <f t="shared" si="167"/>
        <v>66.666666666666657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52160</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cp:lastModifiedBy>
  <cp:lastPrinted>2026-04-01T08:04:43Z</cp:lastPrinted>
  <dcterms:created xsi:type="dcterms:W3CDTF">2022-04-01T05:14:30Z</dcterms:created>
  <dcterms:modified xsi:type="dcterms:W3CDTF">2026-04-13T09:10:07Z</dcterms:modified>
</cp:coreProperties>
</file>